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wsSortMap1.xml" ContentType="application/vnd.ms-excel.wsSortMap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gh.mandat\ETUDES LOCATIVES GHUGON\EMERIGE\L'HAY-LES-ROSES-  ZAC LALLIER - Lot5A\"/>
    </mc:Choice>
  </mc:AlternateContent>
  <xr:revisionPtr revIDLastSave="0" documentId="13_ncr:81_{7C30E9B2-41F0-4564-9C9D-218E0A5D001E}" xr6:coauthVersionLast="47" xr6:coauthVersionMax="47" xr10:uidLastSave="{00000000-0000-0000-0000-000000000000}"/>
  <bookViews>
    <workbookView xWindow="-103" yWindow="-103" windowWidth="29692" windowHeight="11829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Feuil1!$1:$3</definedName>
    <definedName name="Z_4559601C_1A09_4780_9296_EF28B8A9125D_.wvu.PrintTitles" localSheetId="0" hidden="1">Feuil1!$1:$3</definedName>
    <definedName name="Z_507FE372_FF11_4BD6_B0BA_294ECC7F9E07_.wvu.PrintTitles" localSheetId="0" hidden="1">Feuil1!$1:$3</definedName>
  </definedNames>
  <calcPr calcId="191029"/>
  <customWorkbookViews>
    <customWorkbookView name="ERMENAULT Elisabeth - Affichage personnalisé" guid="{4559601C-1A09-4780-9296-EF28B8A9125D}" mergeInterval="0" personalView="1" maximized="1" xWindow="-12" yWindow="-12" windowWidth="3464" windowHeight="1380" activeSheetId="1"/>
    <customWorkbookView name="Gilles HUGON - Affichage personnalisé" guid="{507FE372-FF11-4BD6-B0BA-294ECC7F9E07}" mergeInterval="0" personalView="1" maximized="1" windowWidth="1333" windowHeight="503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8" i="1" l="1"/>
  <c r="I79" i="1"/>
  <c r="I80" i="1"/>
  <c r="I77" i="1"/>
  <c r="I76" i="1"/>
  <c r="I72" i="1"/>
  <c r="I74" i="1"/>
  <c r="I73" i="1"/>
  <c r="I75" i="1"/>
  <c r="I63" i="1"/>
  <c r="I65" i="1"/>
  <c r="I62" i="1"/>
  <c r="I64" i="1"/>
  <c r="I43" i="1"/>
  <c r="I55" i="1"/>
  <c r="I53" i="1"/>
  <c r="I48" i="1"/>
  <c r="I71" i="1"/>
  <c r="I61" i="1"/>
  <c r="I52" i="1"/>
  <c r="I47" i="1"/>
  <c r="I70" i="1"/>
  <c r="I60" i="1"/>
  <c r="I51" i="1"/>
  <c r="I46" i="1"/>
  <c r="I69" i="1"/>
  <c r="I59" i="1"/>
  <c r="I50" i="1"/>
  <c r="I45" i="1"/>
  <c r="I68" i="1"/>
  <c r="I58" i="1"/>
  <c r="I49" i="1"/>
  <c r="I44" i="1"/>
  <c r="I67" i="1"/>
  <c r="I57" i="1"/>
  <c r="I54" i="1"/>
  <c r="I66" i="1"/>
  <c r="I56" i="1"/>
  <c r="I13" i="1"/>
  <c r="I12" i="1"/>
  <c r="I42" i="1"/>
  <c r="I11" i="1"/>
  <c r="I41" i="1"/>
  <c r="I24" i="1"/>
  <c r="I10" i="1"/>
  <c r="I23" i="1"/>
  <c r="I9" i="1"/>
  <c r="I22" i="1"/>
  <c r="I8" i="1"/>
  <c r="I40" i="1"/>
  <c r="I21" i="1"/>
  <c r="I7" i="1"/>
  <c r="I39" i="1"/>
  <c r="I20" i="1"/>
  <c r="I25" i="1"/>
  <c r="I38" i="1"/>
  <c r="I37" i="1"/>
  <c r="I18" i="1"/>
  <c r="I31" i="1"/>
  <c r="I36" i="1"/>
  <c r="I17" i="1"/>
  <c r="I30" i="1"/>
  <c r="I35" i="1"/>
  <c r="I16" i="1"/>
  <c r="I29" i="1"/>
  <c r="I34" i="1"/>
  <c r="I15" i="1"/>
  <c r="I28" i="1"/>
  <c r="I33" i="1"/>
  <c r="I14" i="1"/>
  <c r="I27" i="1"/>
  <c r="I32" i="1"/>
  <c r="I19" i="1"/>
  <c r="I26" i="1"/>
  <c r="I6" i="1"/>
  <c r="I5" i="1"/>
  <c r="I4" i="1"/>
  <c r="K79" i="1" l="1"/>
  <c r="L79" i="1" s="1"/>
  <c r="K80" i="1"/>
  <c r="L80" i="1" s="1"/>
  <c r="K78" i="1"/>
  <c r="L78" i="1" s="1"/>
  <c r="K76" i="1"/>
  <c r="L76" i="1" s="1"/>
  <c r="K77" i="1"/>
  <c r="L77" i="1" s="1"/>
  <c r="K75" i="1"/>
  <c r="L75" i="1" s="1"/>
  <c r="K53" i="1"/>
  <c r="L53" i="1" s="1"/>
  <c r="K73" i="1"/>
  <c r="L73" i="1" s="1"/>
  <c r="K74" i="1"/>
  <c r="L74" i="1" s="1"/>
  <c r="K72" i="1"/>
  <c r="L72" i="1" s="1"/>
  <c r="K43" i="1"/>
  <c r="L43" i="1" s="1"/>
  <c r="K55" i="1"/>
  <c r="L55" i="1" s="1"/>
  <c r="K62" i="1"/>
  <c r="L62" i="1" s="1"/>
  <c r="K64" i="1"/>
  <c r="L64" i="1" s="1"/>
  <c r="K63" i="1"/>
  <c r="L63" i="1" s="1"/>
  <c r="K65" i="1"/>
  <c r="L65" i="1" s="1"/>
  <c r="K71" i="1"/>
  <c r="L71" i="1" s="1"/>
  <c r="K48" i="1"/>
  <c r="L48" i="1" s="1"/>
  <c r="K59" i="1"/>
  <c r="L59" i="1" s="1"/>
  <c r="K50" i="1"/>
  <c r="L50" i="1" s="1"/>
  <c r="K45" i="1"/>
  <c r="L45" i="1" s="1"/>
  <c r="K68" i="1"/>
  <c r="L68" i="1" s="1"/>
  <c r="K60" i="1"/>
  <c r="L60" i="1" s="1"/>
  <c r="K51" i="1"/>
  <c r="L51" i="1" s="1"/>
  <c r="K46" i="1"/>
  <c r="L46" i="1" s="1"/>
  <c r="K69" i="1"/>
  <c r="L69" i="1" s="1"/>
  <c r="K61" i="1"/>
  <c r="L61" i="1" s="1"/>
  <c r="K52" i="1"/>
  <c r="L52" i="1" s="1"/>
  <c r="K47" i="1"/>
  <c r="L47" i="1" s="1"/>
  <c r="K70" i="1"/>
  <c r="L70" i="1" s="1"/>
  <c r="K66" i="1"/>
  <c r="L66" i="1" s="1"/>
  <c r="K56" i="1"/>
  <c r="L56" i="1" s="1"/>
  <c r="K13" i="1"/>
  <c r="L13" i="1" s="1"/>
  <c r="K67" i="1"/>
  <c r="L67" i="1" s="1"/>
  <c r="K57" i="1"/>
  <c r="L57" i="1" s="1"/>
  <c r="K54" i="1"/>
  <c r="L54" i="1" s="1"/>
  <c r="K58" i="1"/>
  <c r="L58" i="1" s="1"/>
  <c r="K49" i="1"/>
  <c r="L49" i="1" s="1"/>
  <c r="K44" i="1"/>
  <c r="L44" i="1" s="1"/>
  <c r="K24" i="1"/>
  <c r="L24" i="1" s="1"/>
  <c r="K11" i="1"/>
  <c r="L11" i="1" s="1"/>
  <c r="K41" i="1"/>
  <c r="L41" i="1" s="1"/>
  <c r="K12" i="1"/>
  <c r="L12" i="1" s="1"/>
  <c r="K42" i="1"/>
  <c r="L42" i="1" s="1"/>
  <c r="K21" i="1"/>
  <c r="L21" i="1" s="1"/>
  <c r="K15" i="1"/>
  <c r="L15" i="1" s="1"/>
  <c r="K33" i="1"/>
  <c r="L33" i="1" s="1"/>
  <c r="K10" i="1"/>
  <c r="L10" i="1" s="1"/>
  <c r="K9" i="1"/>
  <c r="L9" i="1" s="1"/>
  <c r="K17" i="1"/>
  <c r="L17" i="1" s="1"/>
  <c r="K30" i="1"/>
  <c r="L30" i="1" s="1"/>
  <c r="K35" i="1"/>
  <c r="L35" i="1" s="1"/>
  <c r="K23" i="1"/>
  <c r="L23" i="1" s="1"/>
  <c r="K22" i="1"/>
  <c r="L22" i="1" s="1"/>
  <c r="K40" i="1"/>
  <c r="L40" i="1" s="1"/>
  <c r="K16" i="1"/>
  <c r="L16" i="1" s="1"/>
  <c r="K29" i="1"/>
  <c r="L29" i="1" s="1"/>
  <c r="K34" i="1"/>
  <c r="L34" i="1" s="1"/>
  <c r="K28" i="1"/>
  <c r="L28" i="1" s="1"/>
  <c r="K7" i="1"/>
  <c r="L7" i="1" s="1"/>
  <c r="K18" i="1"/>
  <c r="L18" i="1" s="1"/>
  <c r="K8" i="1"/>
  <c r="L8" i="1" s="1"/>
  <c r="K25" i="1"/>
  <c r="L25" i="1" s="1"/>
  <c r="K39" i="1"/>
  <c r="L39" i="1" s="1"/>
  <c r="K38" i="1"/>
  <c r="L38" i="1" s="1"/>
  <c r="K31" i="1"/>
  <c r="L31" i="1" s="1"/>
  <c r="K20" i="1"/>
  <c r="L20" i="1" s="1"/>
  <c r="K37" i="1"/>
  <c r="L37" i="1" s="1"/>
  <c r="K36" i="1"/>
  <c r="L36" i="1" s="1"/>
  <c r="K26" i="1"/>
  <c r="L26" i="1" s="1"/>
  <c r="K6" i="1"/>
  <c r="L6" i="1" s="1"/>
  <c r="K5" i="1"/>
  <c r="L5" i="1" s="1"/>
  <c r="K19" i="1"/>
  <c r="L19" i="1" s="1"/>
  <c r="K4" i="1"/>
  <c r="L4" i="1" s="1"/>
  <c r="K14" i="1"/>
  <c r="L14" i="1" s="1"/>
  <c r="K27" i="1"/>
  <c r="L27" i="1" s="1"/>
  <c r="K32" i="1"/>
  <c r="L32" i="1" s="1"/>
  <c r="E81" i="1" l="1"/>
  <c r="H81" i="1"/>
  <c r="I81" i="1" l="1"/>
</calcChain>
</file>

<file path=xl/sharedStrings.xml><?xml version="1.0" encoding="utf-8"?>
<sst xmlns="http://schemas.openxmlformats.org/spreadsheetml/2006/main" count="244" uniqueCount="103">
  <si>
    <t>SHAB</t>
  </si>
  <si>
    <t>LOYER HC HORS PARKING</t>
  </si>
  <si>
    <t>Pour mémoire</t>
  </si>
  <si>
    <t>Loyer/m² HC</t>
  </si>
  <si>
    <t>TYPE</t>
  </si>
  <si>
    <t>ETAGE</t>
  </si>
  <si>
    <t xml:space="preserve">TOTAL </t>
  </si>
  <si>
    <t>Balcon</t>
  </si>
  <si>
    <t>Terrasse</t>
  </si>
  <si>
    <t>ORIENT.</t>
  </si>
  <si>
    <t>LOTS</t>
  </si>
  <si>
    <t>A24</t>
  </si>
  <si>
    <t>A34</t>
  </si>
  <si>
    <t>B32</t>
  </si>
  <si>
    <t>A22</t>
  </si>
  <si>
    <t>A32</t>
  </si>
  <si>
    <t>A31</t>
  </si>
  <si>
    <t>A35</t>
  </si>
  <si>
    <t>A21</t>
  </si>
  <si>
    <t>A25</t>
  </si>
  <si>
    <t>A11</t>
  </si>
  <si>
    <t>B33</t>
  </si>
  <si>
    <t>B34</t>
  </si>
  <si>
    <t>B23</t>
  </si>
  <si>
    <t>B24</t>
  </si>
  <si>
    <t>B13</t>
  </si>
  <si>
    <t>B14</t>
  </si>
  <si>
    <t>A33</t>
  </si>
  <si>
    <t>A23</t>
  </si>
  <si>
    <t>B31</t>
  </si>
  <si>
    <t>B21</t>
  </si>
  <si>
    <t>B22</t>
  </si>
  <si>
    <t>B11</t>
  </si>
  <si>
    <t>B12</t>
  </si>
  <si>
    <t>S</t>
  </si>
  <si>
    <t>2P</t>
  </si>
  <si>
    <t>3P</t>
  </si>
  <si>
    <t>4P</t>
  </si>
  <si>
    <t>5P</t>
  </si>
  <si>
    <t>Prov/Charges = 2,50€/m²</t>
  </si>
  <si>
    <t>LOYER Charges comprises</t>
  </si>
  <si>
    <t>A14</t>
  </si>
  <si>
    <t>A15</t>
  </si>
  <si>
    <t>B72</t>
  </si>
  <si>
    <t>A12</t>
  </si>
  <si>
    <t>A17</t>
  </si>
  <si>
    <t>A18</t>
  </si>
  <si>
    <t>A27</t>
  </si>
  <si>
    <t>A37</t>
  </si>
  <si>
    <t>A42</t>
  </si>
  <si>
    <t>A45</t>
  </si>
  <si>
    <t>A47</t>
  </si>
  <si>
    <t>A52</t>
  </si>
  <si>
    <t>A55</t>
  </si>
  <si>
    <t>A57</t>
  </si>
  <si>
    <t>A62</t>
  </si>
  <si>
    <t>A65</t>
  </si>
  <si>
    <t>A67</t>
  </si>
  <si>
    <t>A74</t>
  </si>
  <si>
    <t>A82</t>
  </si>
  <si>
    <t>B41</t>
  </si>
  <si>
    <t>B44</t>
  </si>
  <si>
    <t>B51</t>
  </si>
  <si>
    <t>B53</t>
  </si>
  <si>
    <t>B54</t>
  </si>
  <si>
    <t>B62</t>
  </si>
  <si>
    <t>B63</t>
  </si>
  <si>
    <t>B73</t>
  </si>
  <si>
    <t>A13</t>
  </si>
  <si>
    <t>A16</t>
  </si>
  <si>
    <t>A26</t>
  </si>
  <si>
    <t>A36</t>
  </si>
  <si>
    <t>A41</t>
  </si>
  <si>
    <t>A43</t>
  </si>
  <si>
    <t>A44</t>
  </si>
  <si>
    <t>A46</t>
  </si>
  <si>
    <t>A51</t>
  </si>
  <si>
    <t>A53</t>
  </si>
  <si>
    <t>A54</t>
  </si>
  <si>
    <t>A56</t>
  </si>
  <si>
    <t>A61</t>
  </si>
  <si>
    <t>A63</t>
  </si>
  <si>
    <t>A64</t>
  </si>
  <si>
    <t>A66</t>
  </si>
  <si>
    <t>A71</t>
  </si>
  <si>
    <t>A83</t>
  </si>
  <si>
    <t>B42</t>
  </si>
  <si>
    <t>B43</t>
  </si>
  <si>
    <t>A81</t>
  </si>
  <si>
    <t>B52</t>
  </si>
  <si>
    <t>B71</t>
  </si>
  <si>
    <t>B81</t>
  </si>
  <si>
    <t>A72</t>
  </si>
  <si>
    <t>A73</t>
  </si>
  <si>
    <t>B61</t>
  </si>
  <si>
    <t>Studio</t>
  </si>
  <si>
    <t>N/O</t>
  </si>
  <si>
    <t>S/E</t>
  </si>
  <si>
    <t>N/E</t>
  </si>
  <si>
    <t>N/O/E</t>
  </si>
  <si>
    <t>E</t>
  </si>
  <si>
    <t>S/O</t>
  </si>
  <si>
    <t>N/0/E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</si>
</sst>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€&quot;"/>
    <numFmt numFmtId="165" formatCode="0.00\m\²"/>
    <numFmt numFmtId="166" formatCode="#,##0.00\ &quot;€&quot;"/>
    <numFmt numFmtId="168" formatCode="[$-40C]General"/>
    <numFmt numFmtId="169" formatCode="_-* #,##0.00\ [$€]_-;\-* #,##0.00\ [$€]_-;_-* &quot;-&quot;??\ [$€]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i/>
      <sz val="8"/>
      <color theme="1"/>
      <name val="Arial Narrow"/>
      <family val="2"/>
    </font>
    <font>
      <sz val="11"/>
      <color rgb="FFFF0000"/>
      <name val="Arial Narrow"/>
      <family val="2"/>
    </font>
    <font>
      <i/>
      <sz val="11"/>
      <name val="Arial Narrow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sz val="11"/>
      <color indexed="8"/>
      <name val="Calibri"/>
      <family val="2"/>
    </font>
    <font>
      <b/>
      <sz val="1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rgb="FFFFFFFF"/>
      </patternFill>
    </fill>
    <fill>
      <patternFill patternType="solid">
        <fgColor indexed="65"/>
        <bgColor indexed="64"/>
      </patternFill>
    </fill>
    <fill>
      <patternFill patternType="gray125">
        <bgColor theme="0"/>
      </patternFill>
    </fill>
  </fills>
  <borders count="108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/>
      <bottom style="thin">
        <color indexed="8"/>
      </bottom>
      <diagonal/>
    </border>
    <border>
      <left style="thin">
        <color indexed="8"/>
      </left>
      <right style="medium">
        <color auto="1"/>
      </right>
      <top/>
      <bottom/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indexed="8"/>
      </right>
      <top/>
      <bottom style="thin">
        <color indexed="8"/>
      </bottom>
      <diagonal/>
    </border>
    <border>
      <left style="double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double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double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double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double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/>
      <top style="thin">
        <color auto="1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8"/>
      </bottom>
      <diagonal/>
    </border>
    <border>
      <left style="double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double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8"/>
      </bottom>
      <diagonal/>
    </border>
    <border>
      <left style="double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indexed="8"/>
      </top>
      <bottom/>
      <diagonal/>
    </border>
    <border>
      <left style="medium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168" fontId="15" fillId="0" borderId="0" applyBorder="0" applyProtection="0"/>
    <xf numFmtId="169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9" fillId="0" borderId="0"/>
  </cellStyleXfs>
  <cellXfs count="198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2" fillId="0" borderId="0" xfId="0" applyNumberFormat="1" applyFont="1"/>
    <xf numFmtId="166" fontId="1" fillId="0" borderId="0" xfId="0" applyNumberFormat="1" applyFont="1"/>
    <xf numFmtId="0" fontId="6" fillId="0" borderId="0" xfId="0" applyFont="1" applyAlignment="1">
      <alignment vertical="center"/>
    </xf>
    <xf numFmtId="0" fontId="9" fillId="0" borderId="0" xfId="0" applyFont="1"/>
    <xf numFmtId="166" fontId="3" fillId="0" borderId="0" xfId="0" applyNumberFormat="1" applyFont="1"/>
    <xf numFmtId="164" fontId="3" fillId="0" borderId="0" xfId="0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2" fontId="17" fillId="3" borderId="6" xfId="1" applyNumberFormat="1" applyFont="1" applyFill="1" applyBorder="1" applyAlignment="1" applyProtection="1">
      <alignment horizontal="center" vertical="center"/>
    </xf>
    <xf numFmtId="165" fontId="18" fillId="0" borderId="7" xfId="0" applyNumberFormat="1" applyFont="1" applyBorder="1" applyAlignment="1">
      <alignment horizontal="center"/>
    </xf>
    <xf numFmtId="0" fontId="17" fillId="3" borderId="8" xfId="0" applyFont="1" applyFill="1" applyBorder="1" applyAlignment="1">
      <alignment horizontal="center"/>
    </xf>
    <xf numFmtId="0" fontId="17" fillId="4" borderId="7" xfId="0" applyFont="1" applyFill="1" applyBorder="1" applyAlignment="1">
      <alignment horizontal="center" wrapText="1"/>
    </xf>
    <xf numFmtId="0" fontId="17" fillId="0" borderId="7" xfId="0" applyFont="1" applyBorder="1" applyAlignment="1">
      <alignment horizontal="center"/>
    </xf>
    <xf numFmtId="0" fontId="17" fillId="3" borderId="7" xfId="0" applyFont="1" applyFill="1" applyBorder="1" applyAlignment="1">
      <alignment horizontal="center"/>
    </xf>
    <xf numFmtId="2" fontId="17" fillId="3" borderId="7" xfId="0" applyNumberFormat="1" applyFont="1" applyFill="1" applyBorder="1" applyAlignment="1">
      <alignment horizontal="center"/>
    </xf>
    <xf numFmtId="2" fontId="17" fillId="7" borderId="6" xfId="1" applyNumberFormat="1" applyFont="1" applyFill="1" applyBorder="1" applyAlignment="1" applyProtection="1">
      <alignment horizontal="center" vertical="center"/>
    </xf>
    <xf numFmtId="164" fontId="12" fillId="0" borderId="0" xfId="0" applyNumberFormat="1" applyFont="1"/>
    <xf numFmtId="2" fontId="17" fillId="7" borderId="7" xfId="1" applyNumberFormat="1" applyFont="1" applyFill="1" applyBorder="1" applyAlignment="1" applyProtection="1">
      <alignment horizontal="center" vertical="center"/>
    </xf>
    <xf numFmtId="165" fontId="17" fillId="3" borderId="7" xfId="0" applyNumberFormat="1" applyFont="1" applyFill="1" applyBorder="1" applyAlignment="1">
      <alignment horizontal="center"/>
    </xf>
    <xf numFmtId="164" fontId="10" fillId="0" borderId="16" xfId="0" applyNumberFormat="1" applyFont="1" applyBorder="1" applyAlignment="1">
      <alignment horizontal="center"/>
    </xf>
    <xf numFmtId="164" fontId="10" fillId="0" borderId="17" xfId="0" applyNumberFormat="1" applyFont="1" applyBorder="1" applyAlignment="1">
      <alignment horizontal="center"/>
    </xf>
    <xf numFmtId="164" fontId="10" fillId="0" borderId="18" xfId="0" applyNumberFormat="1" applyFont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20" xfId="0" applyNumberFormat="1" applyFont="1" applyBorder="1" applyAlignment="1">
      <alignment horizontal="center"/>
    </xf>
    <xf numFmtId="164" fontId="10" fillId="0" borderId="22" xfId="0" applyNumberFormat="1" applyFont="1" applyBorder="1" applyAlignment="1">
      <alignment horizontal="center"/>
    </xf>
    <xf numFmtId="164" fontId="5" fillId="6" borderId="25" xfId="0" applyNumberFormat="1" applyFont="1" applyFill="1" applyBorder="1" applyAlignment="1">
      <alignment horizontal="center"/>
    </xf>
    <xf numFmtId="166" fontId="4" fillId="0" borderId="21" xfId="0" applyNumberFormat="1" applyFont="1" applyBorder="1" applyAlignment="1">
      <alignment horizontal="center"/>
    </xf>
    <xf numFmtId="164" fontId="5" fillId="6" borderId="26" xfId="0" applyNumberFormat="1" applyFont="1" applyFill="1" applyBorder="1" applyAlignment="1">
      <alignment horizontal="center"/>
    </xf>
    <xf numFmtId="166" fontId="4" fillId="0" borderId="19" xfId="0" applyNumberFormat="1" applyFont="1" applyBorder="1" applyAlignment="1">
      <alignment horizontal="center"/>
    </xf>
    <xf numFmtId="164" fontId="3" fillId="6" borderId="26" xfId="0" applyNumberFormat="1" applyFont="1" applyFill="1" applyBorder="1" applyAlignment="1">
      <alignment horizontal="center"/>
    </xf>
    <xf numFmtId="166" fontId="4" fillId="0" borderId="28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165" fontId="16" fillId="3" borderId="31" xfId="1" applyNumberFormat="1" applyFont="1" applyFill="1" applyBorder="1" applyAlignment="1" applyProtection="1">
      <alignment horizontal="center" vertical="center"/>
    </xf>
    <xf numFmtId="0" fontId="17" fillId="3" borderId="32" xfId="0" applyFont="1" applyFill="1" applyBorder="1" applyAlignment="1">
      <alignment horizontal="center"/>
    </xf>
    <xf numFmtId="165" fontId="16" fillId="3" borderId="33" xfId="1" applyNumberFormat="1" applyFont="1" applyFill="1" applyBorder="1" applyAlignment="1" applyProtection="1">
      <alignment horizontal="center" vertical="center"/>
    </xf>
    <xf numFmtId="2" fontId="17" fillId="3" borderId="34" xfId="1" applyNumberFormat="1" applyFont="1" applyFill="1" applyBorder="1" applyAlignment="1" applyProtection="1">
      <alignment horizontal="center" vertical="center"/>
    </xf>
    <xf numFmtId="2" fontId="17" fillId="7" borderId="34" xfId="1" applyNumberFormat="1" applyFont="1" applyFill="1" applyBorder="1" applyAlignment="1" applyProtection="1">
      <alignment horizontal="center" vertical="center"/>
    </xf>
    <xf numFmtId="165" fontId="16" fillId="5" borderId="33" xfId="1" applyNumberFormat="1" applyFont="1" applyFill="1" applyBorder="1" applyAlignment="1" applyProtection="1">
      <alignment horizontal="center" vertical="center"/>
    </xf>
    <xf numFmtId="0" fontId="17" fillId="3" borderId="36" xfId="0" applyFont="1" applyFill="1" applyBorder="1" applyAlignment="1">
      <alignment horizontal="center"/>
    </xf>
    <xf numFmtId="165" fontId="16" fillId="5" borderId="37" xfId="1" applyNumberFormat="1" applyFont="1" applyFill="1" applyBorder="1" applyAlignment="1" applyProtection="1">
      <alignment horizontal="center" vertical="center"/>
    </xf>
    <xf numFmtId="2" fontId="17" fillId="3" borderId="35" xfId="1" applyNumberFormat="1" applyFont="1" applyFill="1" applyBorder="1" applyAlignment="1" applyProtection="1">
      <alignment horizontal="center" vertical="center"/>
    </xf>
    <xf numFmtId="2" fontId="17" fillId="7" borderId="35" xfId="1" applyNumberFormat="1" applyFont="1" applyFill="1" applyBorder="1" applyAlignment="1" applyProtection="1">
      <alignment horizontal="center" vertical="center"/>
    </xf>
    <xf numFmtId="3" fontId="5" fillId="0" borderId="33" xfId="4" applyNumberFormat="1" applyFont="1" applyBorder="1" applyAlignment="1">
      <alignment horizontal="center" vertical="center"/>
    </xf>
    <xf numFmtId="0" fontId="17" fillId="3" borderId="38" xfId="0" applyFont="1" applyFill="1" applyBorder="1" applyAlignment="1">
      <alignment horizontal="center"/>
    </xf>
    <xf numFmtId="0" fontId="17" fillId="3" borderId="39" xfId="0" applyFont="1" applyFill="1" applyBorder="1" applyAlignment="1">
      <alignment horizontal="center"/>
    </xf>
    <xf numFmtId="165" fontId="16" fillId="3" borderId="40" xfId="1" applyNumberFormat="1" applyFont="1" applyFill="1" applyBorder="1" applyAlignment="1" applyProtection="1">
      <alignment horizontal="center" vertical="center"/>
    </xf>
    <xf numFmtId="2" fontId="17" fillId="3" borderId="38" xfId="1" applyNumberFormat="1" applyFont="1" applyFill="1" applyBorder="1" applyAlignment="1" applyProtection="1">
      <alignment horizontal="center" vertical="center"/>
    </xf>
    <xf numFmtId="2" fontId="17" fillId="7" borderId="38" xfId="1" applyNumberFormat="1" applyFont="1" applyFill="1" applyBorder="1" applyAlignment="1" applyProtection="1">
      <alignment horizontal="center" vertical="center"/>
    </xf>
    <xf numFmtId="165" fontId="16" fillId="5" borderId="40" xfId="1" applyNumberFormat="1" applyFont="1" applyFill="1" applyBorder="1" applyAlignment="1" applyProtection="1">
      <alignment horizontal="center" vertical="center"/>
    </xf>
    <xf numFmtId="0" fontId="17" fillId="4" borderId="38" xfId="0" applyFont="1" applyFill="1" applyBorder="1" applyAlignment="1">
      <alignment horizontal="center" wrapText="1"/>
    </xf>
    <xf numFmtId="0" fontId="17" fillId="4" borderId="39" xfId="0" applyFont="1" applyFill="1" applyBorder="1" applyAlignment="1">
      <alignment horizontal="center" wrapText="1"/>
    </xf>
    <xf numFmtId="165" fontId="18" fillId="0" borderId="40" xfId="0" applyNumberFormat="1" applyFont="1" applyBorder="1" applyAlignment="1">
      <alignment horizontal="center"/>
    </xf>
    <xf numFmtId="165" fontId="18" fillId="0" borderId="38" xfId="0" applyNumberFormat="1" applyFont="1" applyBorder="1" applyAlignment="1">
      <alignment horizontal="center"/>
    </xf>
    <xf numFmtId="165" fontId="18" fillId="6" borderId="38" xfId="0" applyNumberFormat="1" applyFont="1" applyFill="1" applyBorder="1" applyAlignment="1">
      <alignment horizontal="center"/>
    </xf>
    <xf numFmtId="165" fontId="18" fillId="6" borderId="7" xfId="0" applyNumberFormat="1" applyFont="1" applyFill="1" applyBorder="1" applyAlignment="1">
      <alignment horizontal="center"/>
    </xf>
    <xf numFmtId="0" fontId="17" fillId="3" borderId="41" xfId="0" applyFont="1" applyFill="1" applyBorder="1" applyAlignment="1">
      <alignment horizontal="center"/>
    </xf>
    <xf numFmtId="164" fontId="5" fillId="6" borderId="42" xfId="0" applyNumberFormat="1" applyFont="1" applyFill="1" applyBorder="1" applyAlignment="1">
      <alignment horizontal="center"/>
    </xf>
    <xf numFmtId="166" fontId="4" fillId="0" borderId="43" xfId="0" applyNumberFormat="1" applyFont="1" applyBorder="1" applyAlignment="1">
      <alignment horizontal="center"/>
    </xf>
    <xf numFmtId="164" fontId="10" fillId="0" borderId="44" xfId="0" applyNumberFormat="1" applyFont="1" applyBorder="1" applyAlignment="1">
      <alignment horizontal="center"/>
    </xf>
    <xf numFmtId="164" fontId="10" fillId="0" borderId="43" xfId="0" applyNumberFormat="1" applyFont="1" applyBorder="1" applyAlignment="1">
      <alignment horizontal="center"/>
    </xf>
    <xf numFmtId="0" fontId="17" fillId="3" borderId="46" xfId="0" applyFont="1" applyFill="1" applyBorder="1" applyAlignment="1">
      <alignment horizontal="center"/>
    </xf>
    <xf numFmtId="165" fontId="16" fillId="5" borderId="47" xfId="1" applyNumberFormat="1" applyFont="1" applyFill="1" applyBorder="1" applyAlignment="1" applyProtection="1">
      <alignment horizontal="center" vertical="center"/>
    </xf>
    <xf numFmtId="2" fontId="17" fillId="3" borderId="45" xfId="1" applyNumberFormat="1" applyFont="1" applyFill="1" applyBorder="1" applyAlignment="1" applyProtection="1">
      <alignment horizontal="center" vertical="center"/>
    </xf>
    <xf numFmtId="164" fontId="5" fillId="6" borderId="48" xfId="0" applyNumberFormat="1" applyFont="1" applyFill="1" applyBorder="1" applyAlignment="1">
      <alignment horizontal="center"/>
    </xf>
    <xf numFmtId="164" fontId="10" fillId="0" borderId="49" xfId="0" applyNumberFormat="1" applyFont="1" applyBorder="1" applyAlignment="1">
      <alignment horizontal="center"/>
    </xf>
    <xf numFmtId="0" fontId="17" fillId="3" borderId="51" xfId="0" applyFont="1" applyFill="1" applyBorder="1" applyAlignment="1">
      <alignment horizontal="center"/>
    </xf>
    <xf numFmtId="165" fontId="16" fillId="5" borderId="52" xfId="1" applyNumberFormat="1" applyFont="1" applyFill="1" applyBorder="1" applyAlignment="1" applyProtection="1">
      <alignment horizontal="center" vertical="center"/>
    </xf>
    <xf numFmtId="2" fontId="17" fillId="3" borderId="50" xfId="1" applyNumberFormat="1" applyFont="1" applyFill="1" applyBorder="1" applyAlignment="1" applyProtection="1">
      <alignment horizontal="center" vertical="center"/>
    </xf>
    <xf numFmtId="164" fontId="5" fillId="6" borderId="53" xfId="0" applyNumberFormat="1" applyFont="1" applyFill="1" applyBorder="1" applyAlignment="1">
      <alignment horizontal="center"/>
    </xf>
    <xf numFmtId="166" fontId="4" fillId="0" borderId="54" xfId="0" applyNumberFormat="1" applyFont="1" applyBorder="1" applyAlignment="1">
      <alignment horizontal="center"/>
    </xf>
    <xf numFmtId="164" fontId="10" fillId="0" borderId="55" xfId="0" applyNumberFormat="1" applyFont="1" applyBorder="1" applyAlignment="1">
      <alignment horizontal="center"/>
    </xf>
    <xf numFmtId="164" fontId="10" fillId="0" borderId="54" xfId="0" applyNumberFormat="1" applyFont="1" applyBorder="1" applyAlignment="1">
      <alignment horizontal="center"/>
    </xf>
    <xf numFmtId="0" fontId="17" fillId="3" borderId="58" xfId="0" applyFont="1" applyFill="1" applyBorder="1" applyAlignment="1">
      <alignment horizontal="center"/>
    </xf>
    <xf numFmtId="165" fontId="16" fillId="5" borderId="56" xfId="1" applyNumberFormat="1" applyFont="1" applyFill="1" applyBorder="1" applyAlignment="1" applyProtection="1">
      <alignment horizontal="center" vertical="center"/>
    </xf>
    <xf numFmtId="2" fontId="17" fillId="3" borderId="57" xfId="1" applyNumberFormat="1" applyFont="1" applyFill="1" applyBorder="1" applyAlignment="1" applyProtection="1">
      <alignment horizontal="center" vertical="center"/>
    </xf>
    <xf numFmtId="166" fontId="4" fillId="0" borderId="60" xfId="0" applyNumberFormat="1" applyFont="1" applyBorder="1" applyAlignment="1">
      <alignment horizontal="center"/>
    </xf>
    <xf numFmtId="164" fontId="10" fillId="0" borderId="61" xfId="0" applyNumberFormat="1" applyFont="1" applyBorder="1" applyAlignment="1">
      <alignment horizontal="center"/>
    </xf>
    <xf numFmtId="164" fontId="10" fillId="0" borderId="60" xfId="0" applyNumberFormat="1" applyFont="1" applyBorder="1" applyAlignment="1">
      <alignment horizontal="center"/>
    </xf>
    <xf numFmtId="0" fontId="17" fillId="3" borderId="63" xfId="0" applyFont="1" applyFill="1" applyBorder="1" applyAlignment="1">
      <alignment horizontal="center"/>
    </xf>
    <xf numFmtId="165" fontId="16" fillId="3" borderId="64" xfId="1" applyNumberFormat="1" applyFont="1" applyFill="1" applyBorder="1" applyAlignment="1" applyProtection="1">
      <alignment horizontal="center" vertical="center"/>
    </xf>
    <xf numFmtId="2" fontId="17" fillId="3" borderId="62" xfId="1" applyNumberFormat="1" applyFont="1" applyFill="1" applyBorder="1" applyAlignment="1" applyProtection="1">
      <alignment horizontal="center" vertical="center"/>
    </xf>
    <xf numFmtId="166" fontId="4" fillId="0" borderId="66" xfId="0" applyNumberFormat="1" applyFont="1" applyBorder="1" applyAlignment="1">
      <alignment horizontal="center"/>
    </xf>
    <xf numFmtId="164" fontId="10" fillId="0" borderId="67" xfId="0" applyNumberFormat="1" applyFont="1" applyBorder="1" applyAlignment="1">
      <alignment horizontal="center"/>
    </xf>
    <xf numFmtId="0" fontId="17" fillId="3" borderId="69" xfId="0" applyFont="1" applyFill="1" applyBorder="1" applyAlignment="1">
      <alignment horizontal="center"/>
    </xf>
    <xf numFmtId="2" fontId="17" fillId="3" borderId="68" xfId="1" applyNumberFormat="1" applyFont="1" applyFill="1" applyBorder="1" applyAlignment="1" applyProtection="1">
      <alignment horizontal="center" vertical="center"/>
    </xf>
    <xf numFmtId="164" fontId="5" fillId="6" borderId="71" xfId="0" applyNumberFormat="1" applyFont="1" applyFill="1" applyBorder="1" applyAlignment="1">
      <alignment horizontal="center"/>
    </xf>
    <xf numFmtId="166" fontId="4" fillId="0" borderId="72" xfId="0" applyNumberFormat="1" applyFont="1" applyBorder="1" applyAlignment="1">
      <alignment horizontal="center"/>
    </xf>
    <xf numFmtId="164" fontId="10" fillId="0" borderId="73" xfId="0" applyNumberFormat="1" applyFont="1" applyBorder="1" applyAlignment="1">
      <alignment horizontal="center"/>
    </xf>
    <xf numFmtId="164" fontId="10" fillId="0" borderId="74" xfId="0" applyNumberFormat="1" applyFont="1" applyBorder="1" applyAlignment="1">
      <alignment horizontal="center"/>
    </xf>
    <xf numFmtId="0" fontId="17" fillId="3" borderId="76" xfId="0" applyFont="1" applyFill="1" applyBorder="1" applyAlignment="1">
      <alignment horizontal="center"/>
    </xf>
    <xf numFmtId="165" fontId="16" fillId="5" borderId="77" xfId="1" applyNumberFormat="1" applyFont="1" applyFill="1" applyBorder="1" applyAlignment="1" applyProtection="1">
      <alignment horizontal="center" vertical="center"/>
    </xf>
    <xf numFmtId="2" fontId="17" fillId="3" borderId="75" xfId="1" applyNumberFormat="1" applyFont="1" applyFill="1" applyBorder="1" applyAlignment="1" applyProtection="1">
      <alignment horizontal="center" vertical="center"/>
    </xf>
    <xf numFmtId="164" fontId="5" fillId="6" borderId="78" xfId="0" applyNumberFormat="1" applyFont="1" applyFill="1" applyBorder="1" applyAlignment="1">
      <alignment horizontal="center"/>
    </xf>
    <xf numFmtId="166" fontId="4" fillId="0" borderId="79" xfId="0" applyNumberFormat="1" applyFont="1" applyBorder="1" applyAlignment="1">
      <alignment horizontal="center"/>
    </xf>
    <xf numFmtId="164" fontId="10" fillId="0" borderId="80" xfId="0" applyNumberFormat="1" applyFont="1" applyBorder="1" applyAlignment="1">
      <alignment horizontal="center"/>
    </xf>
    <xf numFmtId="164" fontId="10" fillId="0" borderId="79" xfId="0" applyNumberFormat="1" applyFont="1" applyBorder="1" applyAlignment="1">
      <alignment horizontal="center"/>
    </xf>
    <xf numFmtId="3" fontId="5" fillId="0" borderId="47" xfId="4" applyNumberFormat="1" applyFont="1" applyBorder="1" applyAlignment="1">
      <alignment horizontal="center" vertical="center"/>
    </xf>
    <xf numFmtId="2" fontId="17" fillId="3" borderId="81" xfId="1" applyNumberFormat="1" applyFont="1" applyFill="1" applyBorder="1" applyAlignment="1" applyProtection="1">
      <alignment horizontal="center" vertical="center"/>
    </xf>
    <xf numFmtId="0" fontId="17" fillId="4" borderId="75" xfId="0" applyFont="1" applyFill="1" applyBorder="1" applyAlignment="1">
      <alignment horizontal="center" wrapText="1"/>
    </xf>
    <xf numFmtId="165" fontId="18" fillId="0" borderId="75" xfId="0" applyNumberFormat="1" applyFont="1" applyBorder="1" applyAlignment="1">
      <alignment horizontal="center"/>
    </xf>
    <xf numFmtId="2" fontId="17" fillId="3" borderId="84" xfId="1" applyNumberFormat="1" applyFont="1" applyFill="1" applyBorder="1" applyAlignment="1" applyProtection="1">
      <alignment horizontal="center" vertical="center"/>
    </xf>
    <xf numFmtId="2" fontId="17" fillId="3" borderId="85" xfId="1" applyNumberFormat="1" applyFont="1" applyFill="1" applyBorder="1" applyAlignment="1" applyProtection="1">
      <alignment horizontal="center" vertical="center"/>
    </xf>
    <xf numFmtId="0" fontId="17" fillId="0" borderId="87" xfId="0" applyFont="1" applyBorder="1" applyAlignment="1">
      <alignment horizontal="center"/>
    </xf>
    <xf numFmtId="165" fontId="17" fillId="0" borderId="87" xfId="0" applyNumberFormat="1" applyFont="1" applyBorder="1" applyAlignment="1">
      <alignment horizontal="center"/>
    </xf>
    <xf numFmtId="2" fontId="17" fillId="6" borderId="87" xfId="0" applyNumberFormat="1" applyFont="1" applyFill="1" applyBorder="1" applyAlignment="1">
      <alignment horizontal="center"/>
    </xf>
    <xf numFmtId="2" fontId="17" fillId="6" borderId="88" xfId="0" applyNumberFormat="1" applyFont="1" applyFill="1" applyBorder="1" applyAlignment="1">
      <alignment horizontal="center"/>
    </xf>
    <xf numFmtId="164" fontId="5" fillId="6" borderId="89" xfId="0" applyNumberFormat="1" applyFont="1" applyFill="1" applyBorder="1" applyAlignment="1">
      <alignment horizontal="center"/>
    </xf>
    <xf numFmtId="166" fontId="4" fillId="0" borderId="90" xfId="0" applyNumberFormat="1" applyFont="1" applyBorder="1" applyAlignment="1">
      <alignment horizontal="center"/>
    </xf>
    <xf numFmtId="164" fontId="10" fillId="0" borderId="86" xfId="0" applyNumberFormat="1" applyFont="1" applyBorder="1" applyAlignment="1">
      <alignment horizontal="center"/>
    </xf>
    <xf numFmtId="0" fontId="17" fillId="0" borderId="85" xfId="0" applyFont="1" applyBorder="1" applyAlignment="1">
      <alignment horizontal="center"/>
    </xf>
    <xf numFmtId="165" fontId="17" fillId="0" borderId="85" xfId="0" applyNumberFormat="1" applyFont="1" applyBorder="1" applyAlignment="1">
      <alignment horizontal="center"/>
    </xf>
    <xf numFmtId="2" fontId="17" fillId="6" borderId="85" xfId="0" applyNumberFormat="1" applyFont="1" applyFill="1" applyBorder="1" applyAlignment="1">
      <alignment horizontal="center"/>
    </xf>
    <xf numFmtId="0" fontId="17" fillId="4" borderId="84" xfId="0" applyFont="1" applyFill="1" applyBorder="1" applyAlignment="1">
      <alignment horizontal="center" wrapText="1"/>
    </xf>
    <xf numFmtId="165" fontId="18" fillId="0" borderId="84" xfId="0" applyNumberFormat="1" applyFont="1" applyBorder="1" applyAlignment="1">
      <alignment horizontal="center"/>
    </xf>
    <xf numFmtId="165" fontId="18" fillId="6" borderId="81" xfId="0" applyNumberFormat="1" applyFont="1" applyFill="1" applyBorder="1" applyAlignment="1">
      <alignment horizontal="center"/>
    </xf>
    <xf numFmtId="2" fontId="17" fillId="7" borderId="45" xfId="1" applyNumberFormat="1" applyFont="1" applyFill="1" applyBorder="1" applyAlignment="1" applyProtection="1">
      <alignment horizontal="center" vertical="center"/>
    </xf>
    <xf numFmtId="2" fontId="17" fillId="7" borderId="50" xfId="1" applyNumberFormat="1" applyFont="1" applyFill="1" applyBorder="1" applyAlignment="1" applyProtection="1">
      <alignment horizontal="center" vertical="center"/>
    </xf>
    <xf numFmtId="2" fontId="17" fillId="7" borderId="57" xfId="1" applyNumberFormat="1" applyFont="1" applyFill="1" applyBorder="1" applyAlignment="1" applyProtection="1">
      <alignment horizontal="center" vertical="center"/>
    </xf>
    <xf numFmtId="2" fontId="17" fillId="7" borderId="62" xfId="1" applyNumberFormat="1" applyFont="1" applyFill="1" applyBorder="1" applyAlignment="1" applyProtection="1">
      <alignment horizontal="center" vertical="center"/>
    </xf>
    <xf numFmtId="2" fontId="17" fillId="7" borderId="68" xfId="1" applyNumberFormat="1" applyFont="1" applyFill="1" applyBorder="1" applyAlignment="1" applyProtection="1">
      <alignment horizontal="center" vertical="center"/>
    </xf>
    <xf numFmtId="2" fontId="17" fillId="7" borderId="81" xfId="1" applyNumberFormat="1" applyFont="1" applyFill="1" applyBorder="1" applyAlignment="1" applyProtection="1">
      <alignment horizontal="center" vertical="center"/>
    </xf>
    <xf numFmtId="165" fontId="18" fillId="1" borderId="38" xfId="0" applyNumberFormat="1" applyFont="1" applyFill="1" applyBorder="1" applyAlignment="1">
      <alignment horizontal="center"/>
    </xf>
    <xf numFmtId="2" fontId="17" fillId="7" borderId="38" xfId="0" applyNumberFormat="1" applyFont="1" applyFill="1" applyBorder="1" applyAlignment="1">
      <alignment horizontal="center"/>
    </xf>
    <xf numFmtId="2" fontId="17" fillId="7" borderId="75" xfId="1" applyNumberFormat="1" applyFont="1" applyFill="1" applyBorder="1" applyAlignment="1" applyProtection="1">
      <alignment horizontal="center" vertical="center"/>
    </xf>
    <xf numFmtId="165" fontId="16" fillId="3" borderId="70" xfId="1" applyNumberFormat="1" applyFont="1" applyFill="1" applyBorder="1" applyAlignment="1" applyProtection="1">
      <alignment horizontal="center" vertical="center"/>
    </xf>
    <xf numFmtId="164" fontId="3" fillId="6" borderId="65" xfId="0" applyNumberFormat="1" applyFont="1" applyFill="1" applyBorder="1" applyAlignment="1">
      <alignment horizontal="center"/>
    </xf>
    <xf numFmtId="164" fontId="5" fillId="6" borderId="27" xfId="0" applyNumberFormat="1" applyFont="1" applyFill="1" applyBorder="1" applyAlignment="1">
      <alignment horizontal="center"/>
    </xf>
    <xf numFmtId="164" fontId="5" fillId="6" borderId="59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17" fillId="4" borderId="82" xfId="0" applyFont="1" applyFill="1" applyBorder="1" applyAlignment="1">
      <alignment horizontal="center" wrapText="1"/>
    </xf>
    <xf numFmtId="0" fontId="17" fillId="0" borderId="39" xfId="0" applyFont="1" applyBorder="1" applyAlignment="1">
      <alignment horizontal="center"/>
    </xf>
    <xf numFmtId="165" fontId="18" fillId="0" borderId="83" xfId="0" applyNumberFormat="1" applyFont="1" applyBorder="1" applyAlignment="1">
      <alignment horizontal="center"/>
    </xf>
    <xf numFmtId="165" fontId="16" fillId="5" borderId="38" xfId="1" applyNumberFormat="1" applyFont="1" applyFill="1" applyBorder="1" applyAlignment="1" applyProtection="1">
      <alignment horizontal="center" vertical="center"/>
    </xf>
    <xf numFmtId="165" fontId="17" fillId="3" borderId="40" xfId="0" applyNumberFormat="1" applyFont="1" applyFill="1" applyBorder="1" applyAlignment="1">
      <alignment horizontal="center"/>
    </xf>
    <xf numFmtId="165" fontId="16" fillId="3" borderId="38" xfId="1" applyNumberFormat="1" applyFont="1" applyFill="1" applyBorder="1" applyAlignment="1" applyProtection="1">
      <alignment horizontal="center" vertical="center"/>
    </xf>
    <xf numFmtId="165" fontId="18" fillId="1" borderId="75" xfId="0" applyNumberFormat="1" applyFont="1" applyFill="1" applyBorder="1" applyAlignment="1">
      <alignment horizontal="center"/>
    </xf>
    <xf numFmtId="0" fontId="17" fillId="3" borderId="85" xfId="0" applyFont="1" applyFill="1" applyBorder="1" applyAlignment="1">
      <alignment horizontal="center"/>
    </xf>
    <xf numFmtId="165" fontId="17" fillId="3" borderId="85" xfId="0" applyNumberFormat="1" applyFont="1" applyFill="1" applyBorder="1" applyAlignment="1">
      <alignment horizontal="center"/>
    </xf>
    <xf numFmtId="165" fontId="18" fillId="6" borderId="84" xfId="0" applyNumberFormat="1" applyFont="1" applyFill="1" applyBorder="1" applyAlignment="1">
      <alignment horizontal="center"/>
    </xf>
    <xf numFmtId="2" fontId="17" fillId="3" borderId="85" xfId="0" applyNumberFormat="1" applyFont="1" applyFill="1" applyBorder="1" applyAlignment="1">
      <alignment horizontal="center"/>
    </xf>
    <xf numFmtId="0" fontId="17" fillId="3" borderId="91" xfId="0" applyFont="1" applyFill="1" applyBorder="1" applyAlignment="1">
      <alignment horizontal="center"/>
    </xf>
    <xf numFmtId="0" fontId="17" fillId="3" borderId="92" xfId="0" applyFont="1" applyFill="1" applyBorder="1" applyAlignment="1">
      <alignment horizontal="center"/>
    </xf>
    <xf numFmtId="0" fontId="17" fillId="3" borderId="93" xfId="0" applyFont="1" applyFill="1" applyBorder="1" applyAlignment="1">
      <alignment horizontal="center"/>
    </xf>
    <xf numFmtId="0" fontId="17" fillId="3" borderId="94" xfId="0" applyFont="1" applyFill="1" applyBorder="1" applyAlignment="1">
      <alignment horizontal="center"/>
    </xf>
    <xf numFmtId="0" fontId="17" fillId="3" borderId="95" xfId="0" applyFont="1" applyFill="1" applyBorder="1" applyAlignment="1">
      <alignment horizontal="center"/>
    </xf>
    <xf numFmtId="0" fontId="17" fillId="3" borderId="96" xfId="0" applyFont="1" applyFill="1" applyBorder="1" applyAlignment="1">
      <alignment horizontal="center"/>
    </xf>
    <xf numFmtId="0" fontId="17" fillId="3" borderId="97" xfId="0" applyFont="1" applyFill="1" applyBorder="1" applyAlignment="1">
      <alignment horizontal="center"/>
    </xf>
    <xf numFmtId="0" fontId="17" fillId="3" borderId="98" xfId="0" applyFont="1" applyFill="1" applyBorder="1" applyAlignment="1">
      <alignment horizontal="center"/>
    </xf>
    <xf numFmtId="0" fontId="17" fillId="4" borderId="99" xfId="0" applyFont="1" applyFill="1" applyBorder="1" applyAlignment="1">
      <alignment horizontal="center" wrapText="1"/>
    </xf>
    <xf numFmtId="0" fontId="17" fillId="4" borderId="96" xfId="0" applyFont="1" applyFill="1" applyBorder="1" applyAlignment="1">
      <alignment horizontal="center" wrapText="1"/>
    </xf>
    <xf numFmtId="0" fontId="17" fillId="0" borderId="96" xfId="0" applyFont="1" applyBorder="1" applyAlignment="1">
      <alignment horizontal="center"/>
    </xf>
    <xf numFmtId="0" fontId="17" fillId="4" borderId="100" xfId="0" applyFont="1" applyFill="1" applyBorder="1" applyAlignment="1">
      <alignment horizontal="center" wrapText="1"/>
    </xf>
    <xf numFmtId="0" fontId="17" fillId="4" borderId="97" xfId="0" applyFont="1" applyFill="1" applyBorder="1" applyAlignment="1">
      <alignment horizontal="center" wrapText="1"/>
    </xf>
    <xf numFmtId="0" fontId="17" fillId="4" borderId="101" xfId="0" applyFont="1" applyFill="1" applyBorder="1" applyAlignment="1">
      <alignment horizontal="center" wrapText="1"/>
    </xf>
    <xf numFmtId="0" fontId="17" fillId="0" borderId="100" xfId="0" applyFont="1" applyBorder="1" applyAlignment="1">
      <alignment horizontal="center"/>
    </xf>
    <xf numFmtId="0" fontId="17" fillId="0" borderId="102" xfId="0" applyFont="1" applyBorder="1" applyAlignment="1">
      <alignment horizontal="center"/>
    </xf>
    <xf numFmtId="0" fontId="17" fillId="0" borderId="103" xfId="0" applyFont="1" applyBorder="1" applyAlignment="1">
      <alignment horizontal="center"/>
    </xf>
    <xf numFmtId="3" fontId="5" fillId="0" borderId="104" xfId="4" applyNumberFormat="1" applyFont="1" applyBorder="1" applyAlignment="1">
      <alignment horizontal="center" vertical="center"/>
    </xf>
    <xf numFmtId="0" fontId="5" fillId="0" borderId="105" xfId="0" applyFont="1" applyBorder="1" applyAlignment="1">
      <alignment horizontal="center"/>
    </xf>
    <xf numFmtId="0" fontId="5" fillId="0" borderId="106" xfId="0" applyFont="1" applyBorder="1" applyAlignment="1">
      <alignment horizontal="center"/>
    </xf>
    <xf numFmtId="0" fontId="5" fillId="4" borderId="83" xfId="0" applyFont="1" applyFill="1" applyBorder="1" applyAlignment="1">
      <alignment horizontal="center" wrapText="1"/>
    </xf>
    <xf numFmtId="0" fontId="20" fillId="4" borderId="107" xfId="0" applyFont="1" applyFill="1" applyBorder="1" applyAlignment="1">
      <alignment horizontal="center" wrapText="1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3" fillId="3" borderId="0" xfId="0" applyFont="1" applyFill="1"/>
    <xf numFmtId="164" fontId="2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164" fontId="8" fillId="2" borderId="12" xfId="0" applyNumberFormat="1" applyFont="1" applyFill="1" applyBorder="1" applyAlignment="1">
      <alignment horizontal="center" vertical="center" wrapText="1"/>
    </xf>
    <xf numFmtId="164" fontId="8" fillId="2" borderId="13" xfId="0" applyNumberFormat="1" applyFont="1" applyFill="1" applyBorder="1" applyAlignment="1">
      <alignment horizontal="center" vertical="center" wrapText="1"/>
    </xf>
    <xf numFmtId="164" fontId="8" fillId="2" borderId="14" xfId="0" applyNumberFormat="1" applyFont="1" applyFill="1" applyBorder="1" applyAlignment="1">
      <alignment horizontal="center" vertical="center" wrapText="1"/>
    </xf>
    <xf numFmtId="164" fontId="8" fillId="2" borderId="15" xfId="0" applyNumberFormat="1" applyFont="1" applyFill="1" applyBorder="1" applyAlignment="1">
      <alignment horizontal="center" vertical="center" wrapText="1"/>
    </xf>
    <xf numFmtId="165" fontId="7" fillId="2" borderId="3" xfId="0" applyNumberFormat="1" applyFont="1" applyFill="1" applyBorder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7" fillId="2" borderId="30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7" fillId="2" borderId="9" xfId="0" applyNumberFormat="1" applyFont="1" applyFill="1" applyBorder="1" applyAlignment="1">
      <alignment horizontal="center" vertical="center"/>
    </xf>
    <xf numFmtId="165" fontId="7" fillId="2" borderId="10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 wrapText="1"/>
    </xf>
    <xf numFmtId="166" fontId="7" fillId="2" borderId="2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4" fontId="7" fillId="2" borderId="23" xfId="0" applyNumberFormat="1" applyFont="1" applyFill="1" applyBorder="1" applyAlignment="1">
      <alignment horizontal="center" vertical="center" wrapText="1"/>
    </xf>
    <xf numFmtId="164" fontId="7" fillId="2" borderId="24" xfId="0" applyNumberFormat="1" applyFont="1" applyFill="1" applyBorder="1" applyAlignment="1">
      <alignment horizontal="center" vertical="center" wrapText="1"/>
    </xf>
  </cellXfs>
  <cellStyles count="5">
    <cellStyle name="Euro" xfId="3" xr:uid="{00000000-0005-0000-0000-000000000000}"/>
    <cellStyle name="Euro 2 2" xfId="2" xr:uid="{00000000-0005-0000-0000-000001000000}"/>
    <cellStyle name="Excel Built-in Normal" xfId="1" xr:uid="{00000000-0005-0000-0000-000002000000}"/>
    <cellStyle name="Normal" xfId="0" builtinId="0"/>
    <cellStyle name="Normal_VITRY MATISSE - Grille de Prix  - 03 07 2008" xfId="4" xr:uid="{00000000-0005-0000-0000-000004000000}"/>
  </cellStyles>
  <dxfs count="1">
    <dxf>
      <fill>
        <patternFill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3.xml"/><Relationship Id="rId13" Type="http://schemas.openxmlformats.org/officeDocument/2006/relationships/revisionLog" Target="revisionLog8.xml"/><Relationship Id="rId18" Type="http://schemas.openxmlformats.org/officeDocument/2006/relationships/revisionLog" Target="revisionLog13.xml"/><Relationship Id="rId7" Type="http://schemas.openxmlformats.org/officeDocument/2006/relationships/revisionLog" Target="revisionLog2.xml"/><Relationship Id="rId12" Type="http://schemas.openxmlformats.org/officeDocument/2006/relationships/revisionLog" Target="revisionLog7.xml"/><Relationship Id="rId17" Type="http://schemas.openxmlformats.org/officeDocument/2006/relationships/revisionLog" Target="revisionLog12.xml"/><Relationship Id="rId16" Type="http://schemas.openxmlformats.org/officeDocument/2006/relationships/revisionLog" Target="revisionLog11.xml"/><Relationship Id="rId6" Type="http://schemas.openxmlformats.org/officeDocument/2006/relationships/revisionLog" Target="revisionLog1.xml"/><Relationship Id="rId11" Type="http://schemas.openxmlformats.org/officeDocument/2006/relationships/revisionLog" Target="revisionLog6.xml"/><Relationship Id="rId15" Type="http://schemas.openxmlformats.org/officeDocument/2006/relationships/revisionLog" Target="revisionLog10.xml"/><Relationship Id="rId10" Type="http://schemas.openxmlformats.org/officeDocument/2006/relationships/revisionLog" Target="revisionLog5.xml"/><Relationship Id="rId9" Type="http://schemas.openxmlformats.org/officeDocument/2006/relationships/revisionLog" Target="revisionLog4.xml"/><Relationship Id="rId14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4ED9434-DED5-4E0B-AD04-1EF1C875A99D}" diskRevisions="1" revisionId="1744" version="2">
  <header guid="{C655D6BC-D4A7-44A7-B0D2-F3117FAD14D6}" dateTime="2025-04-05T13:03:18" maxSheetId="4" userName="Gilles HUGON" r:id="rId6" minRId="77" maxRId="1372">
    <sheetIdMap count="3">
      <sheetId val="1"/>
      <sheetId val="2"/>
      <sheetId val="3"/>
    </sheetIdMap>
  </header>
  <header guid="{9B88D588-961D-496A-B14A-F014DAFD0516}" dateTime="2025-04-05T13:04:55" maxSheetId="4" userName="Gilles HUGON" r:id="rId7">
    <sheetIdMap count="3">
      <sheetId val="1"/>
      <sheetId val="2"/>
      <sheetId val="3"/>
    </sheetIdMap>
  </header>
  <header guid="{B3887684-1353-49BA-9882-712AABF872E8}" dateTime="2025-04-05T13:06:42" maxSheetId="4" userName="Gilles HUGON" r:id="rId8">
    <sheetIdMap count="3">
      <sheetId val="1"/>
      <sheetId val="2"/>
      <sheetId val="3"/>
    </sheetIdMap>
  </header>
  <header guid="{B4DE3913-29E4-43CD-B9A3-1B1F0F6324D4}" dateTime="2025-04-05T16:49:03" maxSheetId="4" userName="Gilles HUGON" r:id="rId9" minRId="1375" maxRId="1398">
    <sheetIdMap count="3">
      <sheetId val="1"/>
      <sheetId val="2"/>
      <sheetId val="3"/>
    </sheetIdMap>
  </header>
  <header guid="{E8D1D487-4690-4E9F-9085-EF5B086E51AC}" dateTime="2025-04-05T18:57:56" maxSheetId="4" userName="Gilles HUGON" r:id="rId10" minRId="1399" maxRId="1421">
    <sheetIdMap count="3">
      <sheetId val="1"/>
      <sheetId val="2"/>
      <sheetId val="3"/>
    </sheetIdMap>
  </header>
  <header guid="{0BA8B98A-2CF1-4FDC-9B15-3A34DC3429E6}" dateTime="2025-04-05T19:20:59" maxSheetId="4" userName="Gilles HUGON" r:id="rId11" minRId="1422" maxRId="1585">
    <sheetIdMap count="3">
      <sheetId val="1"/>
      <sheetId val="2"/>
      <sheetId val="3"/>
    </sheetIdMap>
  </header>
  <header guid="{1665BC3D-6F8A-4400-976E-11F64FEC679C}" dateTime="2025-04-07T11:32:59" maxSheetId="4" userName="Gilles HUGON" r:id="rId12" minRId="1586" maxRId="1612">
    <sheetIdMap count="3">
      <sheetId val="1"/>
      <sheetId val="2"/>
      <sheetId val="3"/>
    </sheetIdMap>
  </header>
  <header guid="{29151AB8-0294-4F9F-AB85-37DC51188BF2}" dateTime="2025-04-07T12:13:57" maxSheetId="4" userName="Gilles HUGON" r:id="rId13" minRId="1613" maxRId="1681">
    <sheetIdMap count="3">
      <sheetId val="1"/>
      <sheetId val="2"/>
      <sheetId val="3"/>
    </sheetIdMap>
  </header>
  <header guid="{B7CE990D-EF63-42CC-861E-20572C94B700}" dateTime="2025-04-07T12:25:13" maxSheetId="4" userName="Gilles HUGON" r:id="rId14" minRId="1682" maxRId="1690">
    <sheetIdMap count="3">
      <sheetId val="1"/>
      <sheetId val="2"/>
      <sheetId val="3"/>
    </sheetIdMap>
  </header>
  <header guid="{CB0B08B7-7BFD-47C9-AED8-9E16F56A6FF9}" dateTime="2025-04-07T12:37:01" maxSheetId="4" userName="Gilles HUGON" r:id="rId15" minRId="1691" maxRId="1706">
    <sheetIdMap count="3">
      <sheetId val="1"/>
      <sheetId val="2"/>
      <sheetId val="3"/>
    </sheetIdMap>
  </header>
  <header guid="{AB2BC20F-FFD1-418A-9B4D-5B15F6FF2BC5}" dateTime="2025-04-07T12:42:31" maxSheetId="4" userName="Gilles HUGON" r:id="rId16" minRId="1707" maxRId="1708">
    <sheetIdMap count="3">
      <sheetId val="1"/>
      <sheetId val="2"/>
      <sheetId val="3"/>
    </sheetIdMap>
  </header>
  <header guid="{020CD632-72B1-4A15-91ED-3F704305D41A}" dateTime="2025-04-07T12:43:41" maxSheetId="4" userName="Gilles HUGON" r:id="rId17">
    <sheetIdMap count="3">
      <sheetId val="1"/>
      <sheetId val="2"/>
      <sheetId val="3"/>
    </sheetIdMap>
  </header>
  <header guid="{74ED9434-DED5-4E0B-AD04-1EF1C875A99D}" dateTime="2025-04-11T19:01:43" maxSheetId="4" userName="ERMENAULT Elisabeth" r:id="rId18" minRId="1710" maxRId="1743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7" sId="1">
    <oc r="I4">
      <v>1</v>
    </oc>
    <nc r="I4"/>
  </rcc>
  <rcc rId="78" sId="1">
    <oc r="I5">
      <v>1</v>
    </oc>
    <nc r="I5"/>
  </rcc>
  <rcc rId="79" sId="1">
    <oc r="I6">
      <v>1</v>
    </oc>
    <nc r="I6"/>
  </rcc>
  <rcc rId="80" sId="1">
    <oc r="I7">
      <v>1</v>
    </oc>
    <nc r="I7"/>
  </rcc>
  <rcc rId="81" sId="1">
    <oc r="I8">
      <v>1</v>
    </oc>
    <nc r="I8"/>
  </rcc>
  <rcc rId="82" sId="1">
    <oc r="I10">
      <v>1</v>
    </oc>
    <nc r="I10"/>
  </rcc>
  <rcc rId="83" sId="1">
    <oc r="I12">
      <v>1</v>
    </oc>
    <nc r="I12"/>
  </rcc>
  <rcc rId="84" sId="1">
    <oc r="I13">
      <v>1</v>
    </oc>
    <nc r="I13"/>
  </rcc>
  <rcc rId="85" sId="1">
    <oc r="I14">
      <v>1</v>
    </oc>
    <nc r="I14"/>
  </rcc>
  <rcc rId="86" sId="1">
    <oc r="I15">
      <v>1</v>
    </oc>
    <nc r="I15"/>
  </rcc>
  <rcc rId="87" sId="1" numFmtId="4">
    <oc r="H16">
      <v>13.34</v>
    </oc>
    <nc r="H16"/>
  </rcc>
  <rcc rId="88" sId="1">
    <oc r="I16">
      <v>1</v>
    </oc>
    <nc r="I16"/>
  </rcc>
  <rcc rId="89" sId="1">
    <oc r="I17">
      <v>1</v>
    </oc>
    <nc r="I17"/>
  </rcc>
  <rcc rId="90" sId="1">
    <oc r="I18">
      <v>1</v>
    </oc>
    <nc r="I18"/>
  </rcc>
  <rcc rId="91" sId="1">
    <oc r="I19">
      <v>1</v>
    </oc>
    <nc r="I19"/>
  </rcc>
  <rcc rId="92" sId="1">
    <oc r="I20">
      <v>1</v>
    </oc>
    <nc r="I20"/>
  </rcc>
  <rcc rId="93" sId="1">
    <oc r="I21">
      <v>1</v>
    </oc>
    <nc r="I21"/>
  </rcc>
  <rcc rId="94" sId="1">
    <oc r="I22">
      <v>1</v>
    </oc>
    <nc r="I22"/>
  </rcc>
  <rcc rId="95" sId="1">
    <oc r="I23">
      <v>1</v>
    </oc>
    <nc r="I23"/>
  </rcc>
  <rcc rId="96" sId="1">
    <oc r="I24">
      <v>1</v>
    </oc>
    <nc r="I24"/>
  </rcc>
  <rcc rId="97" sId="1">
    <oc r="I25">
      <v>1</v>
    </oc>
    <nc r="I25"/>
  </rcc>
  <rcc rId="98" sId="1">
    <oc r="I26">
      <v>1</v>
    </oc>
    <nc r="I26"/>
  </rcc>
  <rcc rId="99" sId="1">
    <oc r="I27">
      <v>1</v>
    </oc>
    <nc r="I27"/>
  </rcc>
  <rcc rId="100" sId="1">
    <oc r="I28">
      <v>1</v>
    </oc>
    <nc r="I28"/>
  </rcc>
  <rcc rId="101" sId="1">
    <oc r="I29">
      <v>1</v>
    </oc>
    <nc r="I29"/>
  </rcc>
  <rcc rId="102" sId="1">
    <oc r="I30">
      <v>1</v>
    </oc>
    <nc r="I30"/>
  </rcc>
  <rcc rId="103" sId="1">
    <oc r="I31">
      <v>1</v>
    </oc>
    <nc r="I31"/>
  </rcc>
  <rcc rId="104" sId="1">
    <oc r="I32">
      <v>1</v>
    </oc>
    <nc r="I32"/>
  </rcc>
  <rcc rId="105" sId="1">
    <oc r="I33">
      <v>1</v>
    </oc>
    <nc r="I33"/>
  </rcc>
  <rcc rId="106" sId="1">
    <oc r="I34">
      <v>1</v>
    </oc>
    <nc r="I34"/>
  </rcc>
  <rcc rId="107" sId="1">
    <oc r="I35">
      <v>1</v>
    </oc>
    <nc r="I35"/>
  </rcc>
  <rcc rId="108" sId="1">
    <oc r="I36">
      <v>1</v>
    </oc>
    <nc r="I36"/>
  </rcc>
  <rcc rId="109" sId="1">
    <oc r="I37">
      <v>1</v>
    </oc>
    <nc r="I37"/>
  </rcc>
  <rcc rId="110" sId="1">
    <oc r="J37">
      <v>1</v>
    </oc>
    <nc r="J37"/>
  </rcc>
  <rcc rId="111" sId="1">
    <oc r="I38">
      <v>1</v>
    </oc>
    <nc r="I38"/>
  </rcc>
  <rcc rId="112" sId="1">
    <oc r="J38">
      <v>1</v>
    </oc>
    <nc r="J38"/>
  </rcc>
  <rcc rId="113" sId="1">
    <oc r="I39">
      <v>1</v>
    </oc>
    <nc r="I39"/>
  </rcc>
  <rcc rId="114" sId="1">
    <oc r="I40">
      <v>1</v>
    </oc>
    <nc r="I40"/>
  </rcc>
  <rcc rId="115" sId="1">
    <oc r="J40">
      <v>1</v>
    </oc>
    <nc r="J40"/>
  </rcc>
  <rcc rId="116" sId="1">
    <oc r="I41">
      <v>1</v>
    </oc>
    <nc r="I41"/>
  </rcc>
  <rcc rId="117" sId="1">
    <oc r="I42">
      <v>1</v>
    </oc>
    <nc r="I42"/>
  </rcc>
  <rcc rId="118" sId="1">
    <oc r="J42">
      <v>1</v>
    </oc>
    <nc r="J42"/>
  </rcc>
  <rcc rId="119" sId="1">
    <oc r="I43">
      <v>1</v>
    </oc>
    <nc r="I43"/>
  </rcc>
  <rcc rId="120" sId="1">
    <oc r="J43">
      <v>1</v>
    </oc>
    <nc r="J43"/>
  </rcc>
  <rcc rId="121" sId="1">
    <oc r="I44">
      <v>1</v>
    </oc>
    <nc r="I44"/>
  </rcc>
  <rcc rId="122" sId="1">
    <oc r="J44">
      <v>1</v>
    </oc>
    <nc r="J44"/>
  </rcc>
  <rcc rId="123" sId="1">
    <oc r="I45">
      <v>1</v>
    </oc>
    <nc r="I45"/>
  </rcc>
  <rcc rId="124" sId="1">
    <oc r="J45">
      <v>1</v>
    </oc>
    <nc r="J45"/>
  </rcc>
  <rcc rId="125" sId="1">
    <oc r="I46">
      <v>1</v>
    </oc>
    <nc r="I46"/>
  </rcc>
  <rcc rId="126" sId="1">
    <oc r="J46">
      <v>1</v>
    </oc>
    <nc r="J46"/>
  </rcc>
  <rcc rId="127" sId="1">
    <oc r="I47">
      <v>1</v>
    </oc>
    <nc r="I47"/>
  </rcc>
  <rcc rId="128" sId="1">
    <oc r="I48">
      <v>1</v>
    </oc>
    <nc r="I48"/>
  </rcc>
  <rcc rId="129" sId="1">
    <oc r="J48">
      <v>1</v>
    </oc>
    <nc r="J48"/>
  </rcc>
  <rcc rId="130" sId="1">
    <oc r="I49">
      <v>1</v>
    </oc>
    <nc r="I49"/>
  </rcc>
  <rcc rId="131" sId="1">
    <oc r="J49">
      <v>1</v>
    </oc>
    <nc r="J49"/>
  </rcc>
  <rcc rId="132" sId="1">
    <oc r="I50">
      <v>1</v>
    </oc>
    <nc r="I50"/>
  </rcc>
  <rcc rId="133" sId="1">
    <oc r="I51">
      <v>1</v>
    </oc>
    <nc r="I51"/>
  </rcc>
  <rcc rId="134" sId="1">
    <oc r="J51">
      <v>1</v>
    </oc>
    <nc r="J51"/>
  </rcc>
  <rcc rId="135" sId="1">
    <oc r="I52">
      <v>1</v>
    </oc>
    <nc r="I52"/>
  </rcc>
  <rcc rId="136" sId="1">
    <oc r="I53">
      <v>1</v>
    </oc>
    <nc r="I53"/>
  </rcc>
  <rcc rId="137" sId="1">
    <oc r="J53">
      <v>1</v>
    </oc>
    <nc r="J53"/>
  </rcc>
  <rcc rId="138" sId="1">
    <oc r="I54">
      <v>1</v>
    </oc>
    <nc r="I54"/>
  </rcc>
  <rcc rId="139" sId="1">
    <oc r="J54">
      <v>1</v>
    </oc>
    <nc r="J54"/>
  </rcc>
  <rcc rId="140" sId="1">
    <oc r="I55">
      <v>1</v>
    </oc>
    <nc r="I55"/>
  </rcc>
  <rcc rId="141" sId="1">
    <oc r="J55">
      <v>1</v>
    </oc>
    <nc r="J55"/>
  </rcc>
  <rcc rId="142" sId="1">
    <oc r="I56">
      <v>1</v>
    </oc>
    <nc r="I56"/>
  </rcc>
  <rcc rId="143" sId="1">
    <oc r="I57">
      <v>1</v>
    </oc>
    <nc r="I57"/>
  </rcc>
  <rcc rId="144" sId="1">
    <oc r="J57">
      <v>1</v>
    </oc>
    <nc r="J57"/>
  </rcc>
  <rcc rId="145" sId="1">
    <oc r="I58">
      <v>1</v>
    </oc>
    <nc r="I58"/>
  </rcc>
  <rcc rId="146" sId="1">
    <oc r="J58">
      <v>1</v>
    </oc>
    <nc r="J58"/>
  </rcc>
  <rcc rId="147" sId="1">
    <oc r="I59">
      <v>1</v>
    </oc>
    <nc r="I59"/>
  </rcc>
  <rcc rId="148" sId="1">
    <oc r="I60">
      <v>1</v>
    </oc>
    <nc r="I60"/>
  </rcc>
  <rcc rId="149" sId="1">
    <oc r="J60">
      <v>1</v>
    </oc>
    <nc r="J60"/>
  </rcc>
  <rcc rId="150" sId="1">
    <oc r="I61">
      <v>1</v>
    </oc>
    <nc r="I61"/>
  </rcc>
  <rcc rId="151" sId="1">
    <oc r="J61">
      <v>1</v>
    </oc>
    <nc r="J61"/>
  </rcc>
  <rcc rId="152" sId="1">
    <oc r="I62">
      <v>1</v>
    </oc>
    <nc r="I62"/>
  </rcc>
  <rcc rId="153" sId="1" numFmtId="4">
    <oc r="H63">
      <v>13.56</v>
    </oc>
    <nc r="H63"/>
  </rcc>
  <rcc rId="154" sId="1">
    <oc r="I63">
      <v>1</v>
    </oc>
    <nc r="I63"/>
  </rcc>
  <rcc rId="155" sId="1">
    <oc r="J63">
      <v>1</v>
    </oc>
    <nc r="J63"/>
  </rcc>
  <rcc rId="156" sId="1">
    <oc r="I64">
      <v>1</v>
    </oc>
    <nc r="I64"/>
  </rcc>
  <rcc rId="157" sId="1" numFmtId="4">
    <oc r="H65">
      <v>20.63</v>
    </oc>
    <nc r="H65"/>
  </rcc>
  <rcc rId="158" sId="1">
    <oc r="I65">
      <v>1</v>
    </oc>
    <nc r="I65"/>
  </rcc>
  <rcc rId="159" sId="1">
    <oc r="I66">
      <v>1</v>
    </oc>
    <nc r="I66"/>
  </rcc>
  <rcc rId="160" sId="1">
    <oc r="I67">
      <v>1</v>
    </oc>
    <nc r="I67"/>
  </rcc>
  <rcc rId="161" sId="1">
    <oc r="I68">
      <v>1</v>
    </oc>
    <nc r="I68"/>
  </rcc>
  <rcc rId="162" sId="1">
    <oc r="I69">
      <v>1</v>
    </oc>
    <nc r="I69"/>
  </rcc>
  <rcc rId="163" sId="1">
    <oc r="I70">
      <v>1</v>
    </oc>
    <nc r="I70"/>
  </rcc>
  <rcc rId="164" sId="1">
    <oc r="J70">
      <v>1</v>
    </oc>
    <nc r="J70"/>
  </rcc>
  <rcc rId="165" sId="1">
    <oc r="I71">
      <v>1</v>
    </oc>
    <nc r="I71"/>
  </rcc>
  <rcc rId="166" sId="1">
    <oc r="I72">
      <v>1</v>
    </oc>
    <nc r="I72"/>
  </rcc>
  <rcc rId="167" sId="1">
    <oc r="J72">
      <v>1</v>
    </oc>
    <nc r="J72"/>
  </rcc>
  <rcc rId="168" sId="1">
    <oc r="I73">
      <v>1</v>
    </oc>
    <nc r="I73"/>
  </rcc>
  <rcc rId="169" sId="1">
    <oc r="J73">
      <v>1</v>
    </oc>
    <nc r="J73"/>
  </rcc>
  <rcc rId="170" sId="1">
    <oc r="I74">
      <v>1</v>
    </oc>
    <nc r="I74"/>
  </rcc>
  <rcc rId="171" sId="1">
    <oc r="J74">
      <v>1</v>
    </oc>
    <nc r="J74"/>
  </rcc>
  <rcc rId="172" sId="1">
    <oc r="I75">
      <v>1</v>
    </oc>
    <nc r="I75"/>
  </rcc>
  <rcc rId="173" sId="1">
    <oc r="I76">
      <v>1</v>
    </oc>
    <nc r="I76"/>
  </rcc>
  <rcc rId="174" sId="1">
    <oc r="J76">
      <v>1</v>
    </oc>
    <nc r="J76"/>
  </rcc>
  <rcc rId="175" sId="1">
    <oc r="I77">
      <v>1</v>
    </oc>
    <nc r="I77"/>
  </rcc>
  <rcc rId="176" sId="1">
    <oc r="J77">
      <v>1</v>
    </oc>
    <nc r="J77"/>
  </rcc>
  <rcc rId="177" sId="1">
    <oc r="I78">
      <v>1</v>
    </oc>
    <nc r="I78"/>
  </rcc>
  <rcc rId="178" sId="1">
    <oc r="J78">
      <v>1</v>
    </oc>
    <nc r="J78"/>
  </rcc>
  <rcc rId="179" sId="1">
    <oc r="I79">
      <v>1</v>
    </oc>
    <nc r="I79"/>
  </rcc>
  <rcc rId="180" sId="1">
    <oc r="J79">
      <v>1</v>
    </oc>
    <nc r="J79"/>
  </rcc>
  <rcc rId="181" sId="1">
    <oc r="I80">
      <v>1</v>
    </oc>
    <nc r="I80"/>
  </rcc>
  <rcc rId="182" sId="1">
    <oc r="J80">
      <v>1</v>
    </oc>
    <nc r="J80"/>
  </rcc>
  <rcc rId="183" sId="1">
    <oc r="A81" t="inlineStr">
      <is>
        <t>B22</t>
      </is>
    </oc>
    <nc r="A81"/>
  </rcc>
  <rcc rId="184" sId="1">
    <oc r="B81">
      <v>2</v>
    </oc>
    <nc r="B81"/>
  </rcc>
  <rcc rId="185" sId="1">
    <oc r="C81" t="inlineStr">
      <is>
        <t>S-O</t>
      </is>
    </oc>
    <nc r="C81"/>
  </rcc>
  <rcc rId="186" sId="1">
    <oc r="D81" t="inlineStr">
      <is>
        <t>4P</t>
      </is>
    </oc>
    <nc r="D81"/>
  </rcc>
  <rcc rId="187" sId="1" numFmtId="4">
    <oc r="E81">
      <v>81.96</v>
    </oc>
    <nc r="E81"/>
  </rcc>
  <rcc rId="188" sId="1" numFmtId="4">
    <oc r="F81">
      <v>4.4000000000000004</v>
    </oc>
    <nc r="F81"/>
  </rcc>
  <rcc rId="189" sId="1">
    <oc r="I81">
      <v>1</v>
    </oc>
    <nc r="I81"/>
  </rcc>
  <rcc rId="190" sId="1">
    <oc r="J81">
      <v>1</v>
    </oc>
    <nc r="J81"/>
  </rcc>
  <rcc rId="191" sId="1">
    <oc r="A82" t="inlineStr">
      <is>
        <t>B31</t>
      </is>
    </oc>
    <nc r="A82"/>
  </rcc>
  <rcc rId="192" sId="1">
    <oc r="B82">
      <v>3</v>
    </oc>
    <nc r="B82"/>
  </rcc>
  <rcc rId="193" sId="1">
    <oc r="C82" t="inlineStr">
      <is>
        <t>S</t>
      </is>
    </oc>
    <nc r="C82"/>
  </rcc>
  <rcc rId="194" sId="1">
    <oc r="D82" t="inlineStr">
      <is>
        <t>4P</t>
      </is>
    </oc>
    <nc r="D82"/>
  </rcc>
  <rcc rId="195" sId="1" numFmtId="4">
    <oc r="E82">
      <v>89.53</v>
    </oc>
    <nc r="E82"/>
  </rcc>
  <rcc rId="196" sId="1" numFmtId="4">
    <oc r="G82">
      <v>22.22</v>
    </oc>
    <nc r="G82"/>
  </rcc>
  <rcc rId="197" sId="1">
    <oc r="I82">
      <v>1</v>
    </oc>
    <nc r="I82"/>
  </rcc>
  <rcc rId="198" sId="1">
    <oc r="J82">
      <v>1</v>
    </oc>
    <nc r="J82"/>
  </rcc>
  <rcc rId="199" sId="1">
    <oc r="A83" t="inlineStr">
      <is>
        <t>D01</t>
      </is>
    </oc>
    <nc r="A83"/>
  </rcc>
  <rcc rId="200" sId="1">
    <oc r="B83">
      <v>0</v>
    </oc>
    <nc r="B83"/>
  </rcc>
  <rcc rId="201" sId="1">
    <oc r="C83" t="inlineStr">
      <is>
        <t>S</t>
      </is>
    </oc>
    <nc r="C83"/>
  </rcc>
  <rcc rId="202" sId="1">
    <oc r="D83" t="inlineStr">
      <is>
        <t>4P</t>
      </is>
    </oc>
    <nc r="D83"/>
  </rcc>
  <rcc rId="203" sId="1" numFmtId="4">
    <oc r="E83">
      <v>82.04</v>
    </oc>
    <nc r="E83"/>
  </rcc>
  <rcc rId="204" sId="1" numFmtId="4">
    <oc r="G83">
      <v>14.55</v>
    </oc>
    <nc r="G83"/>
  </rcc>
  <rcc rId="205" sId="1" numFmtId="4">
    <oc r="H83">
      <v>63</v>
    </oc>
    <nc r="H83"/>
  </rcc>
  <rcc rId="206" sId="1">
    <oc r="I83">
      <v>1</v>
    </oc>
    <nc r="I83"/>
  </rcc>
  <rcc rId="207" sId="1">
    <oc r="J83">
      <v>1</v>
    </oc>
    <nc r="J83"/>
  </rcc>
  <rcc rId="208" sId="1">
    <oc r="A84" t="inlineStr">
      <is>
        <t>D02</t>
      </is>
    </oc>
    <nc r="A84"/>
  </rcc>
  <rcc rId="209" sId="1">
    <oc r="B84">
      <v>0</v>
    </oc>
    <nc r="B84"/>
  </rcc>
  <rcc rId="210" sId="1">
    <oc r="C84" t="inlineStr">
      <is>
        <t>S-O</t>
      </is>
    </oc>
    <nc r="C84"/>
  </rcc>
  <rcc rId="211" sId="1">
    <oc r="D84" t="inlineStr">
      <is>
        <t>4P</t>
      </is>
    </oc>
    <nc r="D84"/>
  </rcc>
  <rcc rId="212" sId="1" numFmtId="4">
    <oc r="E84">
      <v>80.78</v>
    </oc>
    <nc r="E84"/>
  </rcc>
  <rcc rId="213" sId="1" numFmtId="4">
    <oc r="G84">
      <v>13.19</v>
    </oc>
    <nc r="G84"/>
  </rcc>
  <rcc rId="214" sId="1" numFmtId="4">
    <oc r="H84">
      <v>68.8</v>
    </oc>
    <nc r="H84"/>
  </rcc>
  <rcc rId="215" sId="1">
    <oc r="I84">
      <v>1</v>
    </oc>
    <nc r="I84"/>
  </rcc>
  <rcc rId="216" sId="1">
    <oc r="J84">
      <v>1</v>
    </oc>
    <nc r="J84"/>
  </rcc>
  <rcc rId="217" sId="1">
    <oc r="A85" t="inlineStr">
      <is>
        <t>D11</t>
      </is>
    </oc>
    <nc r="A85"/>
  </rcc>
  <rcc rId="218" sId="1">
    <oc r="B85">
      <v>1</v>
    </oc>
    <nc r="B85"/>
  </rcc>
  <rcc rId="219" sId="1">
    <oc r="C85" t="inlineStr">
      <is>
        <t>S</t>
      </is>
    </oc>
    <nc r="C85"/>
  </rcc>
  <rcc rId="220" sId="1">
    <oc r="D85" t="inlineStr">
      <is>
        <t>4P</t>
      </is>
    </oc>
    <nc r="D85"/>
  </rcc>
  <rcc rId="221" sId="1" numFmtId="4">
    <oc r="E85">
      <v>82.04</v>
    </oc>
    <nc r="E85"/>
  </rcc>
  <rcc rId="222" sId="1" numFmtId="4">
    <oc r="F85">
      <v>10.92</v>
    </oc>
    <nc r="F85"/>
  </rcc>
  <rcc rId="223" sId="1">
    <oc r="I85">
      <v>1</v>
    </oc>
    <nc r="I85"/>
  </rcc>
  <rcc rId="224" sId="1">
    <oc r="J85">
      <v>1</v>
    </oc>
    <nc r="J85"/>
  </rcc>
  <rcc rId="225" sId="1">
    <oc r="A86" t="inlineStr">
      <is>
        <t>D12</t>
      </is>
    </oc>
    <nc r="A86"/>
  </rcc>
  <rcc rId="226" sId="1">
    <oc r="B86">
      <v>1</v>
    </oc>
    <nc r="B86"/>
  </rcc>
  <rcc rId="227" sId="1">
    <oc r="C86" t="inlineStr">
      <is>
        <t>S</t>
      </is>
    </oc>
    <nc r="C86"/>
  </rcc>
  <rcc rId="228" sId="1">
    <oc r="D86" t="inlineStr">
      <is>
        <t>4P</t>
      </is>
    </oc>
    <nc r="D86"/>
  </rcc>
  <rcc rId="229" sId="1" numFmtId="4">
    <oc r="E86">
      <v>80.78</v>
    </oc>
    <nc r="E86"/>
  </rcc>
  <rcc rId="230" sId="1" numFmtId="4">
    <oc r="F86">
      <v>7.42</v>
    </oc>
    <nc r="F86"/>
  </rcc>
  <rcc rId="231" sId="1">
    <oc r="I86">
      <v>1</v>
    </oc>
    <nc r="I86"/>
  </rcc>
  <rcc rId="232" sId="1">
    <oc r="J86">
      <v>1</v>
    </oc>
    <nc r="J86"/>
  </rcc>
  <rcc rId="233" sId="1">
    <oc r="A87" t="inlineStr">
      <is>
        <t>D21</t>
      </is>
    </oc>
    <nc r="A87"/>
  </rcc>
  <rcc rId="234" sId="1">
    <oc r="B87">
      <v>2</v>
    </oc>
    <nc r="B87"/>
  </rcc>
  <rcc rId="235" sId="1">
    <oc r="C87" t="inlineStr">
      <is>
        <t>S</t>
      </is>
    </oc>
    <nc r="C87"/>
  </rcc>
  <rcc rId="236" sId="1">
    <oc r="D87" t="inlineStr">
      <is>
        <t>4P</t>
      </is>
    </oc>
    <nc r="D87"/>
  </rcc>
  <rcc rId="237" sId="1" numFmtId="4">
    <oc r="E87">
      <v>82.04</v>
    </oc>
    <nc r="E87"/>
  </rcc>
  <rcc rId="238" sId="1" numFmtId="4">
    <oc r="F87">
      <v>10.92</v>
    </oc>
    <nc r="F87"/>
  </rcc>
  <rcc rId="239" sId="1">
    <oc r="I87">
      <v>1</v>
    </oc>
    <nc r="I87"/>
  </rcc>
  <rcc rId="240" sId="1">
    <oc r="J87">
      <v>1</v>
    </oc>
    <nc r="J87"/>
  </rcc>
  <rcc rId="241" sId="1">
    <oc r="A88" t="inlineStr">
      <is>
        <t>D22</t>
      </is>
    </oc>
    <nc r="A88"/>
  </rcc>
  <rcc rId="242" sId="1">
    <oc r="B88">
      <v>2</v>
    </oc>
    <nc r="B88"/>
  </rcc>
  <rcc rId="243" sId="1">
    <oc r="C88" t="inlineStr">
      <is>
        <t>S-O</t>
      </is>
    </oc>
    <nc r="C88"/>
  </rcc>
  <rcc rId="244" sId="1">
    <oc r="D88" t="inlineStr">
      <is>
        <t>4P</t>
      </is>
    </oc>
    <nc r="D88"/>
  </rcc>
  <rcc rId="245" sId="1" numFmtId="4">
    <oc r="E88">
      <v>80.67</v>
    </oc>
    <nc r="E88"/>
  </rcc>
  <rcc rId="246" sId="1" numFmtId="4">
    <oc r="F88">
      <v>7.42</v>
    </oc>
    <nc r="F88"/>
  </rcc>
  <rcc rId="247" sId="1">
    <oc r="I88">
      <v>1</v>
    </oc>
    <nc r="I88"/>
  </rcc>
  <rcc rId="248" sId="1">
    <oc r="J88">
      <v>1</v>
    </oc>
    <nc r="J88"/>
  </rcc>
  <rcc rId="249" sId="1">
    <oc r="A89" t="inlineStr">
      <is>
        <t>D31</t>
      </is>
    </oc>
    <nc r="A89"/>
  </rcc>
  <rcc rId="250" sId="1">
    <oc r="B89">
      <v>3</v>
    </oc>
    <nc r="B89"/>
  </rcc>
  <rcc rId="251" sId="1">
    <oc r="C89" t="inlineStr">
      <is>
        <t>S</t>
      </is>
    </oc>
    <nc r="C89"/>
  </rcc>
  <rcc rId="252" sId="1">
    <oc r="D89" t="inlineStr">
      <is>
        <t>4P</t>
      </is>
    </oc>
    <nc r="D89"/>
  </rcc>
  <rcc rId="253" sId="1" numFmtId="4">
    <oc r="E89">
      <v>84.13</v>
    </oc>
    <nc r="E89"/>
  </rcc>
  <rcc rId="254" sId="1" numFmtId="4">
    <oc r="G89">
      <v>18.600000000000001</v>
    </oc>
    <nc r="G89"/>
  </rcc>
  <rcc rId="255" sId="1">
    <oc r="I89">
      <v>1</v>
    </oc>
    <nc r="I89"/>
  </rcc>
  <rcc rId="256" sId="1">
    <oc r="J89">
      <v>1</v>
    </oc>
    <nc r="J89"/>
  </rcc>
  <rcc rId="257" sId="1">
    <oc r="A90" t="inlineStr">
      <is>
        <t>F12</t>
      </is>
    </oc>
    <nc r="A90"/>
  </rcc>
  <rcc rId="258" sId="1">
    <oc r="B90">
      <v>1</v>
    </oc>
    <nc r="B90"/>
  </rcc>
  <rcc rId="259" sId="1">
    <oc r="C90" t="inlineStr">
      <is>
        <t>S-E</t>
      </is>
    </oc>
    <nc r="C90"/>
  </rcc>
  <rcc rId="260" sId="1">
    <oc r="D90" t="inlineStr">
      <is>
        <t>4P</t>
      </is>
    </oc>
    <nc r="D90"/>
  </rcc>
  <rcc rId="261" sId="1" numFmtId="4">
    <oc r="E90">
      <v>83.12</v>
    </oc>
    <nc r="E90"/>
  </rcc>
  <rcc rId="262" sId="1" numFmtId="4">
    <oc r="G90">
      <v>3.97</v>
    </oc>
    <nc r="G90"/>
  </rcc>
  <rcc rId="263" sId="1">
    <oc r="I90">
      <v>1</v>
    </oc>
    <nc r="I90"/>
  </rcc>
  <rcc rId="264" sId="1">
    <oc r="J90">
      <v>1</v>
    </oc>
    <nc r="J90"/>
  </rcc>
  <rcc rId="265" sId="1">
    <oc r="A91" t="inlineStr">
      <is>
        <t>F22</t>
      </is>
    </oc>
    <nc r="A91"/>
  </rcc>
  <rcc rId="266" sId="1">
    <oc r="B91">
      <v>2</v>
    </oc>
    <nc r="B91"/>
  </rcc>
  <rcc rId="267" sId="1">
    <oc r="C91" t="inlineStr">
      <is>
        <t>S-E</t>
      </is>
    </oc>
    <nc r="C91"/>
  </rcc>
  <rcc rId="268" sId="1">
    <oc r="D91" t="inlineStr">
      <is>
        <t>4P</t>
      </is>
    </oc>
    <nc r="D91"/>
  </rcc>
  <rcc rId="269" sId="1" numFmtId="4">
    <oc r="E91">
      <v>83.12</v>
    </oc>
    <nc r="E91"/>
  </rcc>
  <rcc rId="270" sId="1" numFmtId="4">
    <oc r="F91">
      <v>3.97</v>
    </oc>
    <nc r="F91"/>
  </rcc>
  <rcc rId="271" sId="1">
    <oc r="I91">
      <v>1</v>
    </oc>
    <nc r="I91"/>
  </rcc>
  <rcc rId="272" sId="1">
    <oc r="J91">
      <v>1</v>
    </oc>
    <nc r="J91"/>
  </rcc>
  <rcc rId="273" sId="1">
    <oc r="A92" t="inlineStr">
      <is>
        <t>F32</t>
      </is>
    </oc>
    <nc r="A92"/>
  </rcc>
  <rcc rId="274" sId="1">
    <oc r="B92">
      <v>3</v>
    </oc>
    <nc r="B92"/>
  </rcc>
  <rcc rId="275" sId="1">
    <oc r="C92" t="inlineStr">
      <is>
        <t>S-E</t>
      </is>
    </oc>
    <nc r="C92"/>
  </rcc>
  <rcc rId="276" sId="1">
    <oc r="D92" t="inlineStr">
      <is>
        <t>4P</t>
      </is>
    </oc>
    <nc r="D92"/>
  </rcc>
  <rcc rId="277" sId="1" numFmtId="4">
    <oc r="E92">
      <v>82.68</v>
    </oc>
    <nc r="E92"/>
  </rcc>
  <rcc rId="278" sId="1" numFmtId="4">
    <oc r="F92">
      <v>4.28</v>
    </oc>
    <nc r="F92"/>
  </rcc>
  <rcc rId="279" sId="1">
    <oc r="I92">
      <v>1</v>
    </oc>
    <nc r="I92"/>
  </rcc>
  <rcc rId="280" sId="1">
    <oc r="J92">
      <v>1</v>
    </oc>
    <nc r="J92"/>
  </rcc>
  <rcc rId="281" sId="1">
    <oc r="A93" t="inlineStr">
      <is>
        <t>F34</t>
      </is>
    </oc>
    <nc r="A93"/>
  </rcc>
  <rcc rId="282" sId="1">
    <oc r="B93">
      <v>3</v>
    </oc>
    <nc r="B93"/>
  </rcc>
  <rcc rId="283" sId="1">
    <oc r="C93" t="inlineStr">
      <is>
        <t>S</t>
      </is>
    </oc>
    <nc r="C93"/>
  </rcc>
  <rcc rId="284" sId="1">
    <oc r="D93" t="inlineStr">
      <is>
        <t>4P</t>
      </is>
    </oc>
    <nc r="D93"/>
  </rcc>
  <rcc rId="285" sId="1" numFmtId="4">
    <oc r="E93">
      <v>84.04</v>
    </oc>
    <nc r="E93"/>
  </rcc>
  <rcc rId="286" sId="1" numFmtId="4">
    <oc r="G93">
      <v>27.67</v>
    </oc>
    <nc r="G93"/>
  </rcc>
  <rcc rId="287" sId="1">
    <oc r="I93">
      <v>1</v>
    </oc>
    <nc r="I93"/>
  </rcc>
  <rcc rId="288" sId="1">
    <oc r="J93">
      <v>1</v>
    </oc>
    <nc r="J93"/>
  </rcc>
  <rcc rId="289" sId="1">
    <oc r="A94" t="inlineStr">
      <is>
        <t>E13</t>
      </is>
    </oc>
    <nc r="A94"/>
  </rcc>
  <rcc rId="290" sId="1">
    <oc r="B94">
      <v>1</v>
    </oc>
    <nc r="B94"/>
  </rcc>
  <rcc rId="291" sId="1">
    <oc r="C94" t="inlineStr">
      <is>
        <t>S-O</t>
      </is>
    </oc>
    <nc r="C94"/>
  </rcc>
  <rcc rId="292" sId="1">
    <oc r="D94" t="inlineStr">
      <is>
        <t>5P</t>
      </is>
    </oc>
    <nc r="D94"/>
  </rcc>
  <rcc rId="293" sId="1" numFmtId="4">
    <oc r="E94">
      <v>96.34</v>
    </oc>
    <nc r="E94"/>
  </rcc>
  <rcc rId="294" sId="1" numFmtId="4">
    <oc r="F94">
      <v>11.47</v>
    </oc>
    <nc r="F94"/>
  </rcc>
  <rcc rId="295" sId="1">
    <oc r="I94">
      <v>1</v>
    </oc>
    <nc r="I94"/>
  </rcc>
  <rcc rId="296" sId="1">
    <oc r="J94">
      <v>1</v>
    </oc>
    <nc r="J94"/>
  </rcc>
  <rcc rId="297" sId="1">
    <oc r="A95" t="inlineStr">
      <is>
        <t>E23</t>
      </is>
    </oc>
    <nc r="A95"/>
  </rcc>
  <rcc rId="298" sId="1">
    <oc r="B95">
      <v>2</v>
    </oc>
    <nc r="B95"/>
  </rcc>
  <rcc rId="299" sId="1">
    <oc r="C95" t="inlineStr">
      <is>
        <t>S-O</t>
      </is>
    </oc>
    <nc r="C95"/>
  </rcc>
  <rcc rId="300" sId="1">
    <oc r="D95" t="inlineStr">
      <is>
        <t>5P</t>
      </is>
    </oc>
    <nc r="D95"/>
  </rcc>
  <rcc rId="301" sId="1" numFmtId="4">
    <oc r="E95">
      <v>96.34</v>
    </oc>
    <nc r="E95"/>
  </rcc>
  <rcc rId="302" sId="1" numFmtId="4">
    <oc r="F95">
      <v>11.47</v>
    </oc>
    <nc r="F95"/>
  </rcc>
  <rcc rId="303" sId="1">
    <oc r="I95">
      <v>1</v>
    </oc>
    <nc r="I95"/>
  </rcc>
  <rcc rId="304" sId="1">
    <oc r="J95">
      <v>1</v>
    </oc>
    <nc r="J95"/>
  </rcc>
  <rcc rId="305" sId="1">
    <oc r="A96" t="inlineStr">
      <is>
        <t>E33</t>
      </is>
    </oc>
    <nc r="A96"/>
  </rcc>
  <rcc rId="306" sId="1">
    <oc r="B96">
      <v>3</v>
    </oc>
    <nc r="B96"/>
  </rcc>
  <rcc rId="307" sId="1">
    <oc r="C96" t="inlineStr">
      <is>
        <t>S-O</t>
      </is>
    </oc>
    <nc r="C96"/>
  </rcc>
  <rcc rId="308" sId="1">
    <oc r="D96" t="inlineStr">
      <is>
        <t>5P</t>
      </is>
    </oc>
    <nc r="D96"/>
  </rcc>
  <rcc rId="309" sId="1" numFmtId="4">
    <oc r="E96">
      <v>92.7</v>
    </oc>
    <nc r="E96"/>
  </rcc>
  <rcc rId="310" sId="1" numFmtId="4">
    <oc r="F96">
      <v>11.45</v>
    </oc>
    <nc r="F96"/>
  </rcc>
  <rcc rId="311" sId="1">
    <oc r="I96">
      <v>1</v>
    </oc>
    <nc r="I96"/>
  </rcc>
  <rcc rId="312" sId="1">
    <oc r="J96">
      <v>1</v>
    </oc>
    <nc r="J96"/>
  </rcc>
  <rcc rId="313" sId="1">
    <oc r="A97" t="inlineStr">
      <is>
        <t>F14</t>
      </is>
    </oc>
    <nc r="A97"/>
  </rcc>
  <rcc rId="314" sId="1">
    <oc r="B97">
      <v>1</v>
    </oc>
    <nc r="B97"/>
  </rcc>
  <rcc rId="315" sId="1">
    <oc r="C97" t="inlineStr">
      <is>
        <t>S-O</t>
      </is>
    </oc>
    <nc r="C97"/>
  </rcc>
  <rcc rId="316" sId="1">
    <oc r="D97" t="inlineStr">
      <is>
        <t>5P</t>
      </is>
    </oc>
    <nc r="D97"/>
  </rcc>
  <rcc rId="317" sId="1" numFmtId="4">
    <oc r="E97">
      <v>107.4</v>
    </oc>
    <nc r="E97"/>
  </rcc>
  <rcc rId="318" sId="1" numFmtId="4">
    <oc r="F97">
      <v>7.15</v>
    </oc>
    <nc r="F97"/>
  </rcc>
  <rcc rId="319" sId="1">
    <oc r="I97">
      <v>1</v>
    </oc>
    <nc r="I97"/>
  </rcc>
  <rcc rId="320" sId="1">
    <oc r="J97">
      <v>1</v>
    </oc>
    <nc r="J97"/>
  </rcc>
  <rcc rId="321" sId="1">
    <oc r="A98" t="inlineStr">
      <is>
        <t>F24</t>
      </is>
    </oc>
    <nc r="A98"/>
  </rcc>
  <rcc rId="322" sId="1">
    <oc r="B98">
      <v>2</v>
    </oc>
    <nc r="B98"/>
  </rcc>
  <rcc rId="323" sId="1">
    <oc r="C98" t="inlineStr">
      <is>
        <t>S-O</t>
      </is>
    </oc>
    <nc r="C98"/>
  </rcc>
  <rcc rId="324" sId="1">
    <oc r="D98" t="inlineStr">
      <is>
        <t>5P</t>
      </is>
    </oc>
    <nc r="D98"/>
  </rcc>
  <rcc rId="325" sId="1" numFmtId="4">
    <oc r="E98">
      <v>107.4</v>
    </oc>
    <nc r="E98"/>
  </rcc>
  <rcc rId="326" sId="1" numFmtId="4">
    <oc r="F98">
      <v>7.15</v>
    </oc>
    <nc r="F98"/>
  </rcc>
  <rcc rId="327" sId="1">
    <oc r="I98">
      <v>1</v>
    </oc>
    <nc r="I98"/>
  </rcc>
  <rcc rId="328" sId="1">
    <oc r="J98">
      <v>1</v>
    </oc>
    <nc r="J98"/>
  </rcc>
  <rcc rId="329" sId="1">
    <oc r="A99" t="inlineStr">
      <is>
        <t>F03</t>
      </is>
    </oc>
    <nc r="A99"/>
  </rcc>
  <rcc rId="330" sId="1">
    <oc r="B99">
      <v>0</v>
    </oc>
    <nc r="B99"/>
  </rcc>
  <rcc rId="331" sId="1">
    <oc r="C99" t="inlineStr">
      <is>
        <t>S-O</t>
      </is>
    </oc>
    <nc r="C99"/>
  </rcc>
  <rcc rId="332" sId="1">
    <oc r="D99" t="inlineStr">
      <is>
        <t>5P</t>
      </is>
    </oc>
    <nc r="D99"/>
  </rcc>
  <rcc rId="333" sId="1" numFmtId="4">
    <oc r="E99">
      <v>107.4</v>
    </oc>
    <nc r="E99"/>
  </rcc>
  <rcc rId="334" sId="1" numFmtId="4">
    <oc r="G99">
      <v>48.739999999999995</v>
    </oc>
    <nc r="G99"/>
  </rcc>
  <rcc rId="335" sId="1" numFmtId="4">
    <oc r="H99">
      <v>64.77</v>
    </oc>
    <nc r="H99"/>
  </rcc>
  <rcc rId="336" sId="1">
    <oc r="I99">
      <v>1</v>
    </oc>
    <nc r="I99"/>
  </rcc>
  <rcc rId="337" sId="1">
    <oc r="J99">
      <v>1</v>
    </oc>
    <nc r="J99"/>
  </rcc>
  <rcc rId="338" sId="1">
    <oc r="A100" t="inlineStr">
      <is>
        <t>B01</t>
      </is>
    </oc>
    <nc r="A100"/>
  </rcc>
  <rcc rId="339" sId="1">
    <oc r="B100">
      <v>0</v>
    </oc>
    <nc r="B100"/>
  </rcc>
  <rcc rId="340" sId="1">
    <oc r="C100" t="inlineStr">
      <is>
        <t>S</t>
      </is>
    </oc>
    <nc r="C100"/>
  </rcc>
  <rcc rId="341" sId="1">
    <oc r="D100" t="inlineStr">
      <is>
        <t>5P</t>
      </is>
    </oc>
    <nc r="D100"/>
  </rcc>
  <rcc rId="342" sId="1" numFmtId="4">
    <oc r="E100">
      <v>117.35</v>
    </oc>
    <nc r="E100"/>
  </rcc>
  <rcc rId="343" sId="1" numFmtId="4">
    <oc r="G100">
      <v>21.08</v>
    </oc>
    <nc r="G100"/>
  </rcc>
  <rcc rId="344" sId="1" numFmtId="4">
    <oc r="H100">
      <v>40.61</v>
    </oc>
    <nc r="H100"/>
  </rcc>
  <rcc rId="345" sId="1">
    <oc r="I100">
      <v>1</v>
    </oc>
    <nc r="I100"/>
  </rcc>
  <rcc rId="346" sId="1">
    <oc r="J100">
      <v>1</v>
    </oc>
    <nc r="J100"/>
  </rcc>
  <rcc rId="347" sId="1" numFmtId="11">
    <oc r="K4">
      <v>665</v>
    </oc>
    <nc r="K4"/>
  </rcc>
  <rcc rId="348" sId="1" numFmtId="11">
    <oc r="L4">
      <v>75</v>
    </oc>
    <nc r="L4"/>
  </rcc>
  <rcc rId="349" sId="1" numFmtId="11">
    <oc r="K5">
      <v>690</v>
    </oc>
    <nc r="K5"/>
  </rcc>
  <rcc rId="350" sId="1" numFmtId="11">
    <oc r="L5">
      <v>75</v>
    </oc>
    <nc r="L5"/>
  </rcc>
  <rcc rId="351" sId="1" numFmtId="11">
    <oc r="K6">
      <v>700</v>
    </oc>
    <nc r="K6"/>
  </rcc>
  <rcc rId="352" sId="1" numFmtId="11">
    <oc r="L6">
      <v>75</v>
    </oc>
    <nc r="L6"/>
  </rcc>
  <rcc rId="353" sId="1" numFmtId="11">
    <oc r="K7">
      <v>705</v>
    </oc>
    <nc r="K7"/>
  </rcc>
  <rcc rId="354" sId="1" numFmtId="11">
    <oc r="L7">
      <v>75</v>
    </oc>
    <nc r="L7"/>
  </rcc>
  <rcc rId="355" sId="1" numFmtId="11">
    <oc r="K8">
      <v>660</v>
    </oc>
    <nc r="K8"/>
  </rcc>
  <rcc rId="356" sId="1" numFmtId="11">
    <oc r="L8">
      <v>75</v>
    </oc>
    <nc r="L8"/>
  </rcc>
  <rcc rId="357" sId="1" numFmtId="11">
    <oc r="K9">
      <v>630</v>
    </oc>
    <nc r="K9"/>
  </rcc>
  <rcc rId="358" sId="1" numFmtId="11">
    <oc r="K10">
      <v>645</v>
    </oc>
    <nc r="K10"/>
  </rcc>
  <rcc rId="359" sId="1" numFmtId="11">
    <oc r="L10">
      <v>75</v>
    </oc>
    <nc r="L10"/>
  </rcc>
  <rcc rId="360" sId="1" numFmtId="11">
    <oc r="K11">
      <v>640</v>
    </oc>
    <nc r="K11"/>
  </rcc>
  <rcc rId="361" sId="1" numFmtId="11">
    <oc r="K12">
      <v>910</v>
    </oc>
    <nc r="K12"/>
  </rcc>
  <rcc rId="362" sId="1" numFmtId="11">
    <oc r="L12">
      <v>75</v>
    </oc>
    <nc r="L12"/>
  </rcc>
  <rcc rId="363" sId="1" numFmtId="11">
    <oc r="K13">
      <v>800</v>
    </oc>
    <nc r="K13"/>
  </rcc>
  <rcc rId="364" sId="1" numFmtId="11">
    <oc r="L13">
      <v>75</v>
    </oc>
    <nc r="L13"/>
  </rcc>
  <rcc rId="365" sId="1" numFmtId="11">
    <oc r="K14">
      <v>880</v>
    </oc>
    <nc r="K14"/>
  </rcc>
  <rcc rId="366" sId="1" numFmtId="11">
    <oc r="L14">
      <v>75</v>
    </oc>
    <nc r="L14"/>
  </rcc>
  <rcc rId="367" sId="1" numFmtId="11">
    <oc r="K15">
      <v>790</v>
    </oc>
    <nc r="K15"/>
  </rcc>
  <rcc rId="368" sId="1" numFmtId="11">
    <oc r="L15">
      <v>75</v>
    </oc>
    <nc r="L15"/>
  </rcc>
  <rcc rId="369" sId="1" numFmtId="11">
    <oc r="K16">
      <v>830</v>
    </oc>
    <nc r="K16"/>
  </rcc>
  <rcc rId="370" sId="1" numFmtId="11">
    <oc r="L16">
      <v>75</v>
    </oc>
    <nc r="L16"/>
  </rcc>
  <rcc rId="371" sId="1" numFmtId="11">
    <oc r="K17">
      <v>815</v>
    </oc>
    <nc r="K17"/>
  </rcc>
  <rcc rId="372" sId="1" numFmtId="11">
    <oc r="L17">
      <v>75</v>
    </oc>
    <nc r="L17"/>
  </rcc>
  <rcc rId="373" sId="1" numFmtId="11">
    <oc r="K18">
      <v>800</v>
    </oc>
    <nc r="K18"/>
  </rcc>
  <rcc rId="374" sId="1" numFmtId="11">
    <oc r="L18">
      <v>75</v>
    </oc>
    <nc r="L18"/>
  </rcc>
  <rcc rId="375" sId="1" numFmtId="11">
    <oc r="K19">
      <v>810</v>
    </oc>
    <nc r="K19"/>
  </rcc>
  <rcc rId="376" sId="1" numFmtId="11">
    <oc r="L19">
      <v>75</v>
    </oc>
    <nc r="L19"/>
  </rcc>
  <rcc rId="377" sId="1" numFmtId="11">
    <oc r="K20">
      <v>800</v>
    </oc>
    <nc r="K20"/>
  </rcc>
  <rcc rId="378" sId="1" numFmtId="11">
    <oc r="L20">
      <v>75</v>
    </oc>
    <nc r="L20"/>
  </rcc>
  <rcc rId="379" sId="1" numFmtId="11">
    <oc r="K21">
      <v>780</v>
    </oc>
    <nc r="K21"/>
  </rcc>
  <rcc rId="380" sId="1" numFmtId="11">
    <oc r="L21">
      <v>75</v>
    </oc>
    <nc r="L21"/>
  </rcc>
  <rcc rId="381" sId="1" numFmtId="11">
    <oc r="K22">
      <v>785</v>
    </oc>
    <nc r="K22"/>
  </rcc>
  <rcc rId="382" sId="1" numFmtId="11">
    <oc r="L22">
      <v>75</v>
    </oc>
    <nc r="L22"/>
  </rcc>
  <rcc rId="383" sId="1" numFmtId="11">
    <oc r="K23">
      <v>795</v>
    </oc>
    <nc r="K23"/>
  </rcc>
  <rcc rId="384" sId="1" numFmtId="11">
    <oc r="L23">
      <v>75</v>
    </oc>
    <nc r="L23"/>
  </rcc>
  <rcc rId="385" sId="1" numFmtId="11">
    <oc r="K24">
      <v>790</v>
    </oc>
    <nc r="K24"/>
  </rcc>
  <rcc rId="386" sId="1" numFmtId="11">
    <oc r="L24">
      <v>75</v>
    </oc>
    <nc r="L24"/>
  </rcc>
  <rcc rId="387" sId="1" numFmtId="11">
    <oc r="K25">
      <v>790</v>
    </oc>
    <nc r="K25"/>
  </rcc>
  <rcc rId="388" sId="1" numFmtId="11">
    <oc r="L25">
      <v>75</v>
    </oc>
    <nc r="L25"/>
  </rcc>
  <rcc rId="389" sId="1" numFmtId="11">
    <oc r="K26">
      <v>805</v>
    </oc>
    <nc r="K26"/>
  </rcc>
  <rcc rId="390" sId="1" numFmtId="11">
    <oc r="L26">
      <v>75</v>
    </oc>
    <nc r="L26"/>
  </rcc>
  <rcc rId="391" sId="1" numFmtId="11">
    <oc r="K27">
      <v>795</v>
    </oc>
    <nc r="K27"/>
  </rcc>
  <rcc rId="392" sId="1" numFmtId="11">
    <oc r="L27">
      <v>75</v>
    </oc>
    <nc r="L27"/>
  </rcc>
  <rcc rId="393" sId="1" numFmtId="11">
    <oc r="K28">
      <v>795</v>
    </oc>
    <nc r="K28"/>
  </rcc>
  <rcc rId="394" sId="1" numFmtId="11">
    <oc r="L28">
      <v>75</v>
    </oc>
    <nc r="L28"/>
  </rcc>
  <rcc rId="395" sId="1" numFmtId="11">
    <oc r="K29">
      <v>810</v>
    </oc>
    <nc r="K29"/>
  </rcc>
  <rcc rId="396" sId="1" numFmtId="11">
    <oc r="L29">
      <v>75</v>
    </oc>
    <nc r="L29"/>
  </rcc>
  <rcc rId="397" sId="1" numFmtId="11">
    <oc r="K30">
      <v>870</v>
    </oc>
    <nc r="K30"/>
  </rcc>
  <rcc rId="398" sId="1" numFmtId="11">
    <oc r="L30">
      <v>75</v>
    </oc>
    <nc r="L30"/>
  </rcc>
  <rcc rId="399" sId="1" numFmtId="11">
    <oc r="K31">
      <v>815</v>
    </oc>
    <nc r="K31"/>
  </rcc>
  <rcc rId="400" sId="1" numFmtId="11">
    <oc r="L31">
      <v>75</v>
    </oc>
    <nc r="L31"/>
  </rcc>
  <rcc rId="401" sId="1" numFmtId="11">
    <oc r="K32">
      <v>830</v>
    </oc>
    <nc r="K32"/>
  </rcc>
  <rcc rId="402" sId="1" numFmtId="11">
    <oc r="L32">
      <v>75</v>
    </oc>
    <nc r="L32"/>
  </rcc>
  <rcc rId="403" sId="1" numFmtId="11">
    <oc r="K33">
      <v>815</v>
    </oc>
    <nc r="K33"/>
  </rcc>
  <rcc rId="404" sId="1" numFmtId="11">
    <oc r="L33">
      <v>75</v>
    </oc>
    <nc r="L33"/>
  </rcc>
  <rcc rId="405" sId="1" numFmtId="11">
    <oc r="K34">
      <v>840</v>
    </oc>
    <nc r="K34"/>
  </rcc>
  <rcc rId="406" sId="1" numFmtId="11">
    <oc r="L34">
      <v>75</v>
    </oc>
    <nc r="L34"/>
  </rcc>
  <rcc rId="407" sId="1" numFmtId="11">
    <oc r="K35">
      <v>820</v>
    </oc>
    <nc r="K35"/>
  </rcc>
  <rcc rId="408" sId="1" numFmtId="11">
    <oc r="L35">
      <v>75</v>
    </oc>
    <nc r="L35"/>
  </rcc>
  <rcc rId="409" sId="1" numFmtId="11">
    <oc r="K36">
      <v>830</v>
    </oc>
    <nc r="K36"/>
  </rcc>
  <rcc rId="410" sId="1" numFmtId="11">
    <oc r="L36">
      <v>75</v>
    </oc>
    <nc r="L36"/>
  </rcc>
  <rcc rId="411" sId="1" numFmtId="11">
    <oc r="K37">
      <v>1015</v>
    </oc>
    <nc r="K37"/>
  </rcc>
  <rcc rId="412" sId="1" numFmtId="11">
    <oc r="L37">
      <v>150</v>
    </oc>
    <nc r="L37"/>
  </rcc>
  <rcc rId="413" sId="1" numFmtId="11">
    <oc r="K38">
      <v>1025</v>
    </oc>
    <nc r="K38"/>
  </rcc>
  <rcc rId="414" sId="1" numFmtId="11">
    <oc r="L38">
      <v>150</v>
    </oc>
    <nc r="L38"/>
  </rcc>
  <rcc rId="415" sId="1" numFmtId="11">
    <oc r="K39">
      <v>995</v>
    </oc>
    <nc r="K39"/>
  </rcc>
  <rcc rId="416" sId="1" numFmtId="11">
    <oc r="L39">
      <v>75</v>
    </oc>
    <nc r="L39"/>
  </rcc>
  <rcc rId="417" sId="1" numFmtId="11">
    <oc r="K40">
      <v>1030</v>
    </oc>
    <nc r="K40"/>
  </rcc>
  <rcc rId="418" sId="1" numFmtId="11">
    <oc r="L40">
      <v>150</v>
    </oc>
    <nc r="L40"/>
  </rcc>
  <rcc rId="419" sId="1" numFmtId="11">
    <oc r="K41">
      <v>975</v>
    </oc>
    <nc r="K41"/>
  </rcc>
  <rcc rId="420" sId="1" numFmtId="11">
    <oc r="L41">
      <v>75</v>
    </oc>
    <nc r="L41"/>
  </rcc>
  <rcc rId="421" sId="1" numFmtId="11">
    <oc r="K42">
      <v>1025</v>
    </oc>
    <nc r="K42"/>
  </rcc>
  <rcc rId="422" sId="1" numFmtId="11">
    <oc r="L42">
      <v>150</v>
    </oc>
    <nc r="L42"/>
  </rcc>
  <rcc rId="423" sId="1" numFmtId="11">
    <oc r="K43">
      <v>1050</v>
    </oc>
    <nc r="K43"/>
  </rcc>
  <rcc rId="424" sId="1" numFmtId="11">
    <oc r="L43">
      <v>150</v>
    </oc>
    <nc r="L43"/>
  </rcc>
  <rcc rId="425" sId="1" numFmtId="11">
    <oc r="K44">
      <v>960</v>
    </oc>
    <nc r="K44"/>
  </rcc>
  <rcc rId="426" sId="1" numFmtId="11">
    <oc r="L44">
      <v>150</v>
    </oc>
    <nc r="L44"/>
  </rcc>
  <rcc rId="427" sId="1" numFmtId="11">
    <oc r="K45">
      <v>995</v>
    </oc>
    <nc r="K45"/>
  </rcc>
  <rcc rId="428" sId="1" numFmtId="11">
    <oc r="L45">
      <v>150</v>
    </oc>
    <nc r="L45"/>
  </rcc>
  <rcc rId="429" sId="1" numFmtId="11">
    <oc r="K46">
      <v>1030</v>
    </oc>
    <nc r="K46"/>
  </rcc>
  <rcc rId="430" sId="1" numFmtId="11">
    <oc r="L46">
      <v>150</v>
    </oc>
    <nc r="L46"/>
  </rcc>
  <rcc rId="431" sId="1" numFmtId="11">
    <oc r="K47">
      <v>970</v>
    </oc>
    <nc r="K47"/>
  </rcc>
  <rcc rId="432" sId="1" numFmtId="11">
    <oc r="L47">
      <v>75</v>
    </oc>
    <nc r="L47"/>
  </rcc>
  <rcc rId="433" sId="1" numFmtId="11">
    <oc r="K48">
      <v>1000</v>
    </oc>
    <nc r="K48"/>
  </rcc>
  <rcc rId="434" sId="1" numFmtId="11">
    <oc r="L48">
      <v>150</v>
    </oc>
    <nc r="L48"/>
  </rcc>
  <rcc rId="435" sId="1" numFmtId="11">
    <oc r="K49">
      <v>1035</v>
    </oc>
    <nc r="K49"/>
  </rcc>
  <rcc rId="436" sId="1" numFmtId="11">
    <oc r="L49">
      <v>150</v>
    </oc>
    <nc r="L49"/>
  </rcc>
  <rcc rId="437" sId="1" numFmtId="11">
    <oc r="K50">
      <v>975</v>
    </oc>
    <nc r="K50"/>
  </rcc>
  <rcc rId="438" sId="1" numFmtId="11">
    <oc r="L50">
      <v>75</v>
    </oc>
    <nc r="L50"/>
  </rcc>
  <rcc rId="439" sId="1" numFmtId="11">
    <oc r="K51">
      <v>985</v>
    </oc>
    <nc r="K51"/>
  </rcc>
  <rcc rId="440" sId="1" numFmtId="11">
    <oc r="L51">
      <v>150</v>
    </oc>
    <nc r="L51"/>
  </rcc>
  <rcc rId="441" sId="1" numFmtId="11">
    <oc r="K52">
      <v>980</v>
    </oc>
    <nc r="K52"/>
  </rcc>
  <rcc rId="442" sId="1" numFmtId="11">
    <oc r="L52">
      <v>75</v>
    </oc>
    <nc r="L52"/>
  </rcc>
  <rcc rId="443" sId="1" numFmtId="11">
    <oc r="K53">
      <v>1020</v>
    </oc>
    <nc r="K53"/>
  </rcc>
  <rcc rId="444" sId="1" numFmtId="11">
    <oc r="L53">
      <v>150</v>
    </oc>
    <nc r="L53"/>
  </rcc>
  <rcc rId="445" sId="1" numFmtId="11">
    <oc r="K54">
      <v>1010</v>
    </oc>
    <nc r="K54"/>
  </rcc>
  <rcc rId="446" sId="1" numFmtId="11">
    <oc r="L54">
      <v>150</v>
    </oc>
    <nc r="L54"/>
  </rcc>
  <rcc rId="447" sId="1" numFmtId="11">
    <oc r="K55">
      <v>995</v>
    </oc>
    <nc r="K55"/>
  </rcc>
  <rcc rId="448" sId="1" numFmtId="11">
    <oc r="L55">
      <v>150</v>
    </oc>
    <nc r="L55"/>
  </rcc>
  <rcc rId="449" sId="1" numFmtId="11">
    <oc r="K56">
      <v>990</v>
    </oc>
    <nc r="K56"/>
  </rcc>
  <rcc rId="450" sId="1" numFmtId="11">
    <oc r="L56">
      <v>75</v>
    </oc>
    <nc r="L56"/>
  </rcc>
  <rcc rId="451" sId="1" numFmtId="11">
    <oc r="K57">
      <v>1030</v>
    </oc>
    <nc r="K57"/>
  </rcc>
  <rcc rId="452" sId="1" numFmtId="11">
    <oc r="L57">
      <v>150</v>
    </oc>
    <nc r="L57"/>
  </rcc>
  <rcc rId="453" sId="1" numFmtId="11">
    <oc r="K58">
      <v>1015</v>
    </oc>
    <nc r="K58"/>
  </rcc>
  <rcc rId="454" sId="1" numFmtId="11">
    <oc r="L58">
      <v>150</v>
    </oc>
    <nc r="L58"/>
  </rcc>
  <rcc rId="455" sId="1" numFmtId="11">
    <oc r="K59">
      <v>975</v>
    </oc>
    <nc r="K59"/>
  </rcc>
  <rcc rId="456" sId="1" numFmtId="11">
    <oc r="L59">
      <v>75</v>
    </oc>
    <nc r="L59"/>
  </rcc>
  <rcc rId="457" sId="1" numFmtId="11">
    <oc r="K60">
      <v>965</v>
    </oc>
    <nc r="K60"/>
  </rcc>
  <rcc rId="458" sId="1" numFmtId="11">
    <oc r="L60">
      <v>150</v>
    </oc>
    <nc r="L60"/>
  </rcc>
  <rcc rId="459" sId="1" numFmtId="11">
    <oc r="K61">
      <v>1015</v>
    </oc>
    <nc r="K61"/>
  </rcc>
  <rcc rId="460" sId="1" numFmtId="11">
    <oc r="L61">
      <v>150</v>
    </oc>
    <nc r="L61"/>
  </rcc>
  <rcc rId="461" sId="1" numFmtId="11">
    <oc r="K62">
      <v>1020</v>
    </oc>
    <nc r="K62"/>
  </rcc>
  <rcc rId="462" sId="1" numFmtId="11">
    <oc r="L62">
      <v>75</v>
    </oc>
    <nc r="L62"/>
  </rcc>
  <rcc rId="463" sId="1" numFmtId="11">
    <oc r="K63">
      <v>1025</v>
    </oc>
    <nc r="K63"/>
  </rcc>
  <rcc rId="464" sId="1" numFmtId="11">
    <oc r="L63">
      <v>150</v>
    </oc>
    <nc r="L63"/>
  </rcc>
  <rcc rId="465" sId="1" numFmtId="11">
    <oc r="K64">
      <v>1005</v>
    </oc>
    <nc r="K64"/>
  </rcc>
  <rcc rId="466" sId="1" numFmtId="11">
    <oc r="L64">
      <v>75</v>
    </oc>
    <nc r="L64"/>
  </rcc>
  <rcc rId="467" sId="1" numFmtId="11">
    <oc r="K65">
      <v>985</v>
    </oc>
    <nc r="K65"/>
  </rcc>
  <rcc rId="468" sId="1" numFmtId="11">
    <oc r="L65">
      <v>75</v>
    </oc>
    <nc r="L65"/>
  </rcc>
  <rcc rId="469" sId="1" numFmtId="11">
    <oc r="K66">
      <v>985</v>
    </oc>
    <nc r="K66"/>
  </rcc>
  <rcc rId="470" sId="1" numFmtId="11">
    <oc r="L66">
      <v>75</v>
    </oc>
    <nc r="L66"/>
  </rcc>
  <rcc rId="471" sId="1" numFmtId="11">
    <oc r="K67">
      <v>950</v>
    </oc>
    <nc r="K67"/>
  </rcc>
  <rcc rId="472" sId="1" numFmtId="11">
    <oc r="L67">
      <v>75</v>
    </oc>
    <nc r="L67"/>
  </rcc>
  <rcc rId="473" sId="1" numFmtId="11">
    <oc r="K68">
      <v>995</v>
    </oc>
    <nc r="K68"/>
  </rcc>
  <rcc rId="474" sId="1" numFmtId="11">
    <oc r="L68">
      <v>75</v>
    </oc>
    <nc r="L68"/>
  </rcc>
  <rcc rId="475" sId="1" numFmtId="11">
    <oc r="K69">
      <v>960</v>
    </oc>
    <nc r="K69"/>
  </rcc>
  <rcc rId="476" sId="1" numFmtId="11">
    <oc r="L69">
      <v>75</v>
    </oc>
    <nc r="L69"/>
  </rcc>
  <rcc rId="477" sId="1" numFmtId="11">
    <oc r="K70">
      <v>975</v>
    </oc>
    <nc r="K70"/>
  </rcc>
  <rcc rId="478" sId="1" numFmtId="11">
    <oc r="L70">
      <v>150</v>
    </oc>
    <nc r="L70"/>
  </rcc>
  <rcc rId="479" sId="1" numFmtId="11">
    <oc r="K71">
      <v>960</v>
    </oc>
    <nc r="K71"/>
  </rcc>
  <rcc rId="480" sId="1" numFmtId="11">
    <oc r="L71">
      <v>75</v>
    </oc>
    <nc r="L71"/>
  </rcc>
  <rcc rId="481" sId="1" numFmtId="11">
    <oc r="K72">
      <v>990</v>
    </oc>
    <nc r="K72"/>
  </rcc>
  <rcc rId="482" sId="1" numFmtId="11">
    <oc r="L72">
      <v>150</v>
    </oc>
    <nc r="L72"/>
  </rcc>
  <rcc rId="483" sId="1" numFmtId="11">
    <oc r="K73">
      <v>970</v>
    </oc>
    <nc r="K73"/>
  </rcc>
  <rcc rId="484" sId="1" numFmtId="11">
    <oc r="L73">
      <v>150</v>
    </oc>
    <nc r="L73"/>
  </rcc>
  <rcc rId="485" sId="1" numFmtId="11">
    <oc r="K74">
      <v>980</v>
    </oc>
    <nc r="K74"/>
  </rcc>
  <rcc rId="486" sId="1" numFmtId="11">
    <oc r="L74">
      <v>150</v>
    </oc>
    <nc r="L74"/>
  </rcc>
  <rcc rId="487" sId="1" numFmtId="11">
    <oc r="K75">
      <v>975</v>
    </oc>
    <nc r="K75"/>
  </rcc>
  <rcc rId="488" sId="1" numFmtId="11">
    <oc r="L75">
      <v>75</v>
    </oc>
    <nc r="L75"/>
  </rcc>
  <rcc rId="489" sId="1" numFmtId="11">
    <oc r="K76">
      <v>1340</v>
    </oc>
    <nc r="K76"/>
  </rcc>
  <rcc rId="490" sId="1" numFmtId="11">
    <oc r="L76">
      <v>150</v>
    </oc>
    <nc r="L76"/>
  </rcc>
  <rcc rId="491" sId="1" numFmtId="11">
    <oc r="K77">
      <v>1330</v>
    </oc>
    <nc r="K77"/>
  </rcc>
  <rcc rId="492" sId="1" numFmtId="11">
    <oc r="L77">
      <v>150</v>
    </oc>
    <nc r="L77"/>
  </rcc>
  <rcc rId="493" sId="1" numFmtId="11">
    <oc r="K78">
      <v>1330</v>
    </oc>
    <nc r="K78"/>
  </rcc>
  <rcc rId="494" sId="1" numFmtId="11">
    <oc r="L78">
      <v>150</v>
    </oc>
    <nc r="L78"/>
  </rcc>
  <rcc rId="495" sId="1" numFmtId="11">
    <oc r="K79">
      <v>1400</v>
    </oc>
    <nc r="K79"/>
  </rcc>
  <rcc rId="496" sId="1" numFmtId="11">
    <oc r="L79">
      <v>150</v>
    </oc>
    <nc r="L79"/>
  </rcc>
  <rcc rId="497" sId="1" numFmtId="11">
    <oc r="K80">
      <v>1340</v>
    </oc>
    <nc r="K80"/>
  </rcc>
  <rcc rId="498" sId="1" numFmtId="11">
    <oc r="L80">
      <v>150</v>
    </oc>
    <nc r="L80"/>
  </rcc>
  <rcc rId="499" sId="1" numFmtId="11">
    <oc r="K81">
      <v>1330</v>
    </oc>
    <nc r="K81"/>
  </rcc>
  <rcc rId="500" sId="1" numFmtId="11">
    <oc r="L81">
      <v>150</v>
    </oc>
    <nc r="L81"/>
  </rcc>
  <rcc rId="501" sId="1" numFmtId="11">
    <oc r="K82">
      <v>1460</v>
    </oc>
    <nc r="K82"/>
  </rcc>
  <rcc rId="502" sId="1" numFmtId="11">
    <oc r="L82">
      <v>150</v>
    </oc>
    <nc r="L82"/>
  </rcc>
  <rcc rId="503" sId="1" numFmtId="11">
    <oc r="K83">
      <v>1410</v>
    </oc>
    <nc r="K83"/>
  </rcc>
  <rcc rId="504" sId="1" numFmtId="11">
    <oc r="L83">
      <v>150</v>
    </oc>
    <nc r="L83"/>
  </rcc>
  <rcc rId="505" sId="1" numFmtId="11">
    <oc r="K84">
      <v>1400</v>
    </oc>
    <nc r="K84"/>
  </rcc>
  <rcc rId="506" sId="1" numFmtId="11">
    <oc r="L84">
      <v>150</v>
    </oc>
    <nc r="L84"/>
  </rcc>
  <rcc rId="507" sId="1" numFmtId="11">
    <oc r="K85">
      <v>1325</v>
    </oc>
    <nc r="K85"/>
  </rcc>
  <rcc rId="508" sId="1" numFmtId="11">
    <oc r="L85">
      <v>150</v>
    </oc>
    <nc r="L85"/>
  </rcc>
  <rcc rId="509" sId="1" numFmtId="11">
    <oc r="K86">
      <v>1310</v>
    </oc>
    <nc r="K86"/>
  </rcc>
  <rcc rId="510" sId="1" numFmtId="11">
    <oc r="L86">
      <v>150</v>
    </oc>
    <nc r="L86"/>
  </rcc>
  <rcc rId="511" sId="1" numFmtId="11">
    <oc r="K87">
      <v>1340</v>
    </oc>
    <nc r="K87"/>
  </rcc>
  <rcc rId="512" sId="1" numFmtId="11">
    <oc r="L87">
      <v>150</v>
    </oc>
    <nc r="L87"/>
  </rcc>
  <rcc rId="513" sId="1" numFmtId="11">
    <oc r="K88">
      <v>1320</v>
    </oc>
    <nc r="K88"/>
  </rcc>
  <rcc rId="514" sId="1" numFmtId="11">
    <oc r="L88">
      <v>150</v>
    </oc>
    <nc r="L88"/>
  </rcc>
  <rcc rId="515" sId="1" numFmtId="11">
    <oc r="K89">
      <v>1360</v>
    </oc>
    <nc r="K89"/>
  </rcc>
  <rcc rId="516" sId="1" numFmtId="11">
    <oc r="L89">
      <v>150</v>
    </oc>
    <nc r="L89"/>
  </rcc>
  <rcc rId="517" sId="1" numFmtId="11">
    <oc r="K90">
      <v>1320</v>
    </oc>
    <nc r="K90"/>
  </rcc>
  <rcc rId="518" sId="1" numFmtId="11">
    <oc r="L90">
      <v>150</v>
    </oc>
    <nc r="L90"/>
  </rcc>
  <rcc rId="519" sId="1" numFmtId="11">
    <oc r="K91">
      <v>1330</v>
    </oc>
    <nc r="K91"/>
  </rcc>
  <rcc rId="520" sId="1" numFmtId="11">
    <oc r="L91">
      <v>150</v>
    </oc>
    <nc r="L91"/>
  </rcc>
  <rcc rId="521" sId="1" numFmtId="11">
    <oc r="K92">
      <v>1335</v>
    </oc>
    <nc r="K92"/>
  </rcc>
  <rcc rId="522" sId="1" numFmtId="11">
    <oc r="L92">
      <v>150</v>
    </oc>
    <nc r="L92"/>
  </rcc>
  <rcc rId="523" sId="1" numFmtId="11">
    <oc r="K93">
      <v>1380</v>
    </oc>
    <nc r="K93"/>
  </rcc>
  <rcc rId="524" sId="1" numFmtId="11">
    <oc r="L93">
      <v>150</v>
    </oc>
    <nc r="L93"/>
  </rcc>
  <rcc rId="525" sId="1" numFmtId="11">
    <oc r="K94">
      <v>1570</v>
    </oc>
    <nc r="K94"/>
  </rcc>
  <rcc rId="526" sId="1" numFmtId="11">
    <oc r="L94">
      <v>150</v>
    </oc>
    <nc r="L94"/>
  </rcc>
  <rcc rId="527" sId="1" numFmtId="11">
    <oc r="K95">
      <v>1590</v>
    </oc>
    <nc r="K95"/>
  </rcc>
  <rcc rId="528" sId="1" numFmtId="11">
    <oc r="L95">
      <v>150</v>
    </oc>
    <nc r="L95"/>
  </rcc>
  <rcc rId="529" sId="1" numFmtId="11">
    <oc r="K96">
      <v>1590</v>
    </oc>
    <nc r="K96"/>
  </rcc>
  <rcc rId="530" sId="1" numFmtId="11">
    <oc r="L96">
      <v>150</v>
    </oc>
    <nc r="L96"/>
  </rcc>
  <rcc rId="531" sId="1" numFmtId="11">
    <oc r="K97">
      <v>1630</v>
    </oc>
    <nc r="K97"/>
  </rcc>
  <rcc rId="532" sId="1" numFmtId="11">
    <oc r="L97">
      <v>150</v>
    </oc>
    <nc r="L97"/>
  </rcc>
  <rcc rId="533" sId="1" numFmtId="11">
    <oc r="K98">
      <v>1650</v>
    </oc>
    <nc r="K98"/>
  </rcc>
  <rcc rId="534" sId="1" numFmtId="11">
    <oc r="L98">
      <v>150</v>
    </oc>
    <nc r="L98"/>
  </rcc>
  <rcc rId="535" sId="1" numFmtId="11">
    <oc r="K99">
      <v>1800</v>
    </oc>
    <nc r="K99"/>
  </rcc>
  <rcc rId="536" sId="1" numFmtId="11">
    <oc r="L99">
      <v>150</v>
    </oc>
    <nc r="L99"/>
  </rcc>
  <rcc rId="537" sId="1" numFmtId="11">
    <oc r="K100">
      <v>1850</v>
    </oc>
    <nc r="K100"/>
  </rcc>
  <rcc rId="538" sId="1" numFmtId="11">
    <oc r="L100">
      <v>150</v>
    </oc>
    <nc r="L100"/>
  </rcc>
  <rcc rId="539" sId="1">
    <oc r="A4" t="inlineStr">
      <is>
        <t>B02</t>
      </is>
    </oc>
    <nc r="A4" t="inlineStr">
      <is>
        <t>A14</t>
      </is>
    </nc>
  </rcc>
  <rcc rId="540" sId="1">
    <oc r="A5" t="inlineStr">
      <is>
        <t>D16</t>
      </is>
    </oc>
    <nc r="A5" t="inlineStr">
      <is>
        <t>A15</t>
      </is>
    </nc>
  </rcc>
  <rcc rId="541" sId="1">
    <oc r="A6" t="inlineStr">
      <is>
        <t>D26</t>
      </is>
    </oc>
    <nc r="A6" t="inlineStr">
      <is>
        <t>B72</t>
      </is>
    </nc>
  </rcc>
  <rcc rId="542" sId="1">
    <oc r="A7" t="inlineStr">
      <is>
        <t>D36</t>
      </is>
    </oc>
    <nc r="A7" t="inlineStr">
      <is>
        <t>A12</t>
      </is>
    </nc>
  </rcc>
  <rcc rId="543" sId="1">
    <oc r="A8" t="inlineStr">
      <is>
        <t>F01</t>
      </is>
    </oc>
    <nc r="A8" t="inlineStr">
      <is>
        <t>A17</t>
      </is>
    </nc>
  </rcc>
  <rcc rId="544" sId="1">
    <oc r="A9" t="inlineStr">
      <is>
        <t>F11</t>
      </is>
    </oc>
    <nc r="A9" t="inlineStr">
      <is>
        <t>A18</t>
      </is>
    </nc>
  </rcc>
  <rcc rId="545" sId="1">
    <oc r="A10" t="inlineStr">
      <is>
        <t>F21</t>
      </is>
    </oc>
    <nc r="A10" t="inlineStr">
      <is>
        <t>A22</t>
      </is>
    </nc>
  </rcc>
  <rcc rId="546" sId="1">
    <oc r="A11" t="inlineStr">
      <is>
        <t>F31</t>
      </is>
    </oc>
    <nc r="A11" t="inlineStr">
      <is>
        <t>A25</t>
      </is>
    </nc>
  </rcc>
  <rcc rId="547" sId="1">
    <oc r="A12" t="inlineStr">
      <is>
        <t>A22</t>
      </is>
    </oc>
    <nc r="A12" t="inlineStr">
      <is>
        <t>A27</t>
      </is>
    </nc>
  </rcc>
  <rcc rId="548" sId="1">
    <oc r="A13" t="inlineStr">
      <is>
        <t>A24</t>
      </is>
    </oc>
    <nc r="A13" t="inlineStr">
      <is>
        <t>A32</t>
      </is>
    </nc>
  </rcc>
  <rcc rId="549" sId="1">
    <oc r="A14" t="inlineStr">
      <is>
        <t>A32</t>
      </is>
    </oc>
    <nc r="A14" t="inlineStr">
      <is>
        <t>A35</t>
      </is>
    </nc>
  </rcc>
  <rcc rId="550" sId="1">
    <oc r="A15" t="inlineStr">
      <is>
        <t>A34</t>
      </is>
    </oc>
    <nc r="A15" t="inlineStr">
      <is>
        <t>A37</t>
      </is>
    </nc>
  </rcc>
  <rcc rId="551" sId="1">
    <oc r="A16" t="inlineStr">
      <is>
        <t>B03</t>
      </is>
    </oc>
    <nc r="A16" t="inlineStr">
      <is>
        <t>A42</t>
      </is>
    </nc>
  </rcc>
  <rcc rId="552" sId="1">
    <oc r="A17" t="inlineStr">
      <is>
        <t>B32</t>
      </is>
    </oc>
    <nc r="A17" t="inlineStr">
      <is>
        <t>A45</t>
      </is>
    </nc>
  </rcc>
  <rcc rId="553" sId="1">
    <oc r="A18" t="inlineStr">
      <is>
        <t>C12</t>
      </is>
    </oc>
    <nc r="A18" t="inlineStr">
      <is>
        <t>A47</t>
      </is>
    </nc>
  </rcc>
  <rcc rId="554" sId="1">
    <oc r="A19" t="inlineStr">
      <is>
        <t>C22</t>
      </is>
    </oc>
    <nc r="A19" t="inlineStr">
      <is>
        <t>A52</t>
      </is>
    </nc>
  </rcc>
  <rcc rId="555" sId="1">
    <oc r="A20" t="inlineStr">
      <is>
        <t>C32</t>
      </is>
    </oc>
    <nc r="A20" t="inlineStr">
      <is>
        <t>A55</t>
      </is>
    </nc>
  </rcc>
  <rcc rId="556" sId="1">
    <oc r="A21" t="inlineStr">
      <is>
        <t>D13</t>
      </is>
    </oc>
    <nc r="A21" t="inlineStr">
      <is>
        <t>A57</t>
      </is>
    </nc>
  </rcc>
  <rcc rId="557" sId="1">
    <oc r="A22" t="inlineStr">
      <is>
        <t>D14</t>
      </is>
    </oc>
    <nc r="A22" t="inlineStr">
      <is>
        <t>A62</t>
      </is>
    </nc>
  </rcc>
  <rcc rId="558" sId="1">
    <oc r="A23" t="inlineStr">
      <is>
        <t>D15</t>
      </is>
    </oc>
    <nc r="A23" t="inlineStr">
      <is>
        <t>A65</t>
      </is>
    </nc>
  </rcc>
  <rcc rId="559" sId="1">
    <oc r="A24" t="inlineStr">
      <is>
        <t>D23</t>
      </is>
    </oc>
    <nc r="A24" t="inlineStr">
      <is>
        <t>A67</t>
      </is>
    </nc>
  </rcc>
  <rcc rId="560" sId="1">
    <oc r="A25" t="inlineStr">
      <is>
        <t>D24</t>
      </is>
    </oc>
    <nc r="A25" t="inlineStr">
      <is>
        <t>A74</t>
      </is>
    </nc>
  </rcc>
  <rcc rId="561" sId="1">
    <oc r="A26" t="inlineStr">
      <is>
        <t>D25</t>
      </is>
    </oc>
    <nc r="A26" t="inlineStr">
      <is>
        <t>A82</t>
      </is>
    </nc>
  </rcc>
  <rcc rId="562" sId="1">
    <oc r="A27" t="inlineStr">
      <is>
        <t>D33</t>
      </is>
    </oc>
    <nc r="A27" t="inlineStr">
      <is>
        <t>B11</t>
      </is>
    </nc>
  </rcc>
  <rcc rId="563" sId="1">
    <oc r="A28" t="inlineStr">
      <is>
        <t>D34</t>
      </is>
    </oc>
    <nc r="A28" t="inlineStr">
      <is>
        <t>B13</t>
      </is>
    </nc>
  </rcc>
  <rcc rId="564" sId="1">
    <oc r="A29" t="inlineStr">
      <is>
        <t>D35</t>
      </is>
    </oc>
    <nc r="A29" t="inlineStr">
      <is>
        <t>B14</t>
      </is>
    </nc>
  </rcc>
  <rcc rId="565" sId="1">
    <oc r="A30" t="inlineStr">
      <is>
        <t>E01</t>
      </is>
    </oc>
    <nc r="A30" t="inlineStr">
      <is>
        <t>B21</t>
      </is>
    </nc>
  </rcc>
  <rcc rId="566" sId="1">
    <oc r="A31" t="inlineStr">
      <is>
        <t>E14</t>
      </is>
    </oc>
    <nc r="A31" t="inlineStr">
      <is>
        <t>B23</t>
      </is>
    </nc>
  </rcc>
  <rcc rId="567" sId="1">
    <oc r="A32" t="inlineStr">
      <is>
        <t>E15</t>
      </is>
    </oc>
    <nc r="A32" t="inlineStr">
      <is>
        <t>B24</t>
      </is>
    </nc>
  </rcc>
  <rcc rId="568" sId="1">
    <oc r="A33" t="inlineStr">
      <is>
        <t>E24</t>
      </is>
    </oc>
    <nc r="A33" t="inlineStr">
      <is>
        <t>B31</t>
      </is>
    </nc>
  </rcc>
  <rcc rId="569" sId="1">
    <oc r="A34" t="inlineStr">
      <is>
        <t>E25</t>
      </is>
    </oc>
    <nc r="A34" t="inlineStr">
      <is>
        <t>B34</t>
      </is>
    </nc>
  </rcc>
  <rcc rId="570" sId="1">
    <oc r="A35" t="inlineStr">
      <is>
        <t>E34</t>
      </is>
    </oc>
    <nc r="A35" t="inlineStr">
      <is>
        <t>B41</t>
      </is>
    </nc>
  </rcc>
  <rcc rId="571" sId="1">
    <oc r="A36" t="inlineStr">
      <is>
        <t>E35</t>
      </is>
    </oc>
    <nc r="A36" t="inlineStr">
      <is>
        <t>B44</t>
      </is>
    </nc>
  </rcc>
  <rcc rId="572" sId="1">
    <oc r="A37" t="inlineStr">
      <is>
        <t>A11</t>
      </is>
    </oc>
    <nc r="A37" t="inlineStr">
      <is>
        <t>B51</t>
      </is>
    </nc>
  </rcc>
  <rcc rId="573" sId="1">
    <oc r="A38" t="inlineStr">
      <is>
        <t>A21</t>
      </is>
    </oc>
    <nc r="A38" t="inlineStr">
      <is>
        <t>B53</t>
      </is>
    </nc>
  </rcc>
  <rcc rId="574" sId="1">
    <oc r="A39" t="inlineStr">
      <is>
        <t>A25</t>
      </is>
    </oc>
    <nc r="A39" t="inlineStr">
      <is>
        <t>B54</t>
      </is>
    </nc>
  </rcc>
  <rcc rId="575" sId="1">
    <oc r="A40" t="inlineStr">
      <is>
        <t>A31</t>
      </is>
    </oc>
    <nc r="A40" t="inlineStr">
      <is>
        <t>B62</t>
      </is>
    </nc>
  </rcc>
  <rcc rId="576" sId="1">
    <oc r="A41" t="inlineStr">
      <is>
        <t>A35</t>
      </is>
    </oc>
    <nc r="A41" t="inlineStr">
      <is>
        <t>B63</t>
      </is>
    </nc>
  </rcc>
  <rcc rId="577" sId="1">
    <oc r="A42" t="inlineStr">
      <is>
        <t>B13</t>
      </is>
    </oc>
    <nc r="A42" t="inlineStr">
      <is>
        <t>B73</t>
      </is>
    </nc>
  </rcc>
  <rcc rId="578" sId="1">
    <oc r="A43" t="inlineStr">
      <is>
        <t>B14</t>
      </is>
    </oc>
    <nc r="A43" t="inlineStr">
      <is>
        <t>A11</t>
      </is>
    </nc>
  </rcc>
  <rcc rId="579" sId="1">
    <oc r="A44" t="inlineStr">
      <is>
        <t>B15</t>
      </is>
    </oc>
    <nc r="A44" t="inlineStr">
      <is>
        <t>A13</t>
      </is>
    </nc>
  </rcc>
  <rcc rId="580" sId="1">
    <oc r="A45" t="inlineStr">
      <is>
        <t>B23</t>
      </is>
    </oc>
    <nc r="A45" t="inlineStr">
      <is>
        <t>A16</t>
      </is>
    </nc>
  </rcc>
  <rcc rId="581" sId="1">
    <oc r="A46" t="inlineStr">
      <is>
        <t>B24</t>
      </is>
    </oc>
    <nc r="A46" t="inlineStr">
      <is>
        <t>A21</t>
      </is>
    </nc>
  </rcc>
  <rcc rId="582" sId="1">
    <oc r="A47" t="inlineStr">
      <is>
        <t>B25</t>
      </is>
    </oc>
    <nc r="A47" t="inlineStr">
      <is>
        <t>A23</t>
      </is>
    </nc>
  </rcc>
  <rcc rId="583" sId="1">
    <oc r="A48" t="inlineStr">
      <is>
        <t>B33</t>
      </is>
    </oc>
    <nc r="A48" t="inlineStr">
      <is>
        <t>A24</t>
      </is>
    </nc>
  </rcc>
  <rcc rId="584" sId="1">
    <oc r="A49" t="inlineStr">
      <is>
        <t>B34</t>
      </is>
    </oc>
    <nc r="A49" t="inlineStr">
      <is>
        <t>A26</t>
      </is>
    </nc>
  </rcc>
  <rcc rId="585" sId="1">
    <oc r="A50" t="inlineStr">
      <is>
        <t>B35</t>
      </is>
    </oc>
    <nc r="A50" t="inlineStr">
      <is>
        <t>A31</t>
      </is>
    </nc>
  </rcc>
  <rcc rId="586" sId="1">
    <oc r="A51" t="inlineStr">
      <is>
        <t>C11</t>
      </is>
    </oc>
    <nc r="A51" t="inlineStr">
      <is>
        <t>A33</t>
      </is>
    </nc>
  </rcc>
  <rcc rId="587" sId="1">
    <oc r="A52" t="inlineStr">
      <is>
        <t>C13</t>
      </is>
    </oc>
    <nc r="A52" t="inlineStr">
      <is>
        <t>A34</t>
      </is>
    </nc>
  </rcc>
  <rcc rId="588" sId="1">
    <oc r="A53" t="inlineStr">
      <is>
        <t>C14</t>
      </is>
    </oc>
    <nc r="A53" t="inlineStr">
      <is>
        <t>A36</t>
      </is>
    </nc>
  </rcc>
  <rcc rId="589" sId="1">
    <oc r="A54" t="inlineStr">
      <is>
        <t>C15</t>
      </is>
    </oc>
    <nc r="A54" t="inlineStr">
      <is>
        <t>A41</t>
      </is>
    </nc>
  </rcc>
  <rcc rId="590" sId="1">
    <oc r="A55" t="inlineStr">
      <is>
        <t>C21</t>
      </is>
    </oc>
    <nc r="A55" t="inlineStr">
      <is>
        <t>A43</t>
      </is>
    </nc>
  </rcc>
  <rcc rId="591" sId="1">
    <oc r="A56" t="inlineStr">
      <is>
        <t>C23</t>
      </is>
    </oc>
    <nc r="A56" t="inlineStr">
      <is>
        <t>A44</t>
      </is>
    </nc>
  </rcc>
  <rcc rId="592" sId="1">
    <oc r="A57" t="inlineStr">
      <is>
        <t>C24</t>
      </is>
    </oc>
    <nc r="A57" t="inlineStr">
      <is>
        <t>A46</t>
      </is>
    </nc>
  </rcc>
  <rcc rId="593" sId="1">
    <oc r="A58" t="inlineStr">
      <is>
        <t>C25</t>
      </is>
    </oc>
    <nc r="A58" t="inlineStr">
      <is>
        <t>A51</t>
      </is>
    </nc>
  </rcc>
  <rcc rId="594" sId="1">
    <oc r="A59" t="inlineStr">
      <is>
        <t>C31</t>
      </is>
    </oc>
    <nc r="A59" t="inlineStr">
      <is>
        <t>A53</t>
      </is>
    </nc>
  </rcc>
  <rcc rId="595" sId="1">
    <oc r="A60" t="inlineStr">
      <is>
        <t>C33</t>
      </is>
    </oc>
    <nc r="A60" t="inlineStr">
      <is>
        <t>A54</t>
      </is>
    </nc>
  </rcc>
  <rcc rId="596" sId="1">
    <oc r="A61" t="inlineStr">
      <is>
        <t>C34</t>
      </is>
    </oc>
    <nc r="A61" t="inlineStr">
      <is>
        <t>A56</t>
      </is>
    </nc>
  </rcc>
  <rcc rId="597" sId="1">
    <oc r="A62" t="inlineStr">
      <is>
        <t>C35</t>
      </is>
    </oc>
    <nc r="A62" t="inlineStr">
      <is>
        <t>A61</t>
      </is>
    </nc>
  </rcc>
  <rcc rId="598" sId="1">
    <oc r="A63" t="inlineStr">
      <is>
        <t>D03</t>
      </is>
    </oc>
    <nc r="A63" t="inlineStr">
      <is>
        <t>A63</t>
      </is>
    </nc>
  </rcc>
  <rcc rId="599" sId="1">
    <oc r="A64" t="inlineStr">
      <is>
        <t>D32</t>
      </is>
    </oc>
    <nc r="A64" t="inlineStr">
      <is>
        <t>A64</t>
      </is>
    </nc>
  </rcc>
  <rcc rId="600" sId="1">
    <oc r="A65" t="inlineStr">
      <is>
        <t>E02</t>
      </is>
    </oc>
    <nc r="A65" t="inlineStr">
      <is>
        <t>A66</t>
      </is>
    </nc>
  </rcc>
  <rcc rId="601" sId="1">
    <oc r="A66" t="inlineStr">
      <is>
        <t>E11</t>
      </is>
    </oc>
    <nc r="A66" t="inlineStr">
      <is>
        <t>A71</t>
      </is>
    </nc>
  </rcc>
  <rcc rId="602" sId="1">
    <oc r="A67" t="inlineStr">
      <is>
        <t>E12</t>
      </is>
    </oc>
    <nc r="A67" t="inlineStr">
      <is>
        <t>A83</t>
      </is>
    </nc>
  </rcc>
  <rcc rId="603" sId="1">
    <oc r="A68" t="inlineStr">
      <is>
        <t>E21</t>
      </is>
    </oc>
    <nc r="A68" t="inlineStr">
      <is>
        <t>B32</t>
      </is>
    </nc>
  </rcc>
  <rcc rId="604" sId="1">
    <oc r="A69" t="inlineStr">
      <is>
        <t>E22</t>
      </is>
    </oc>
    <nc r="A69" t="inlineStr">
      <is>
        <t>B33</t>
      </is>
    </nc>
  </rcc>
  <rcc rId="605" sId="1">
    <oc r="A70" t="inlineStr">
      <is>
        <t>E31</t>
      </is>
    </oc>
    <nc r="A70" t="inlineStr">
      <is>
        <t>B42</t>
      </is>
    </nc>
  </rcc>
  <rcc rId="606" sId="1">
    <oc r="A71" t="inlineStr">
      <is>
        <t>E32</t>
      </is>
    </oc>
    <nc r="A71" t="inlineStr">
      <is>
        <t>B43</t>
      </is>
    </nc>
  </rcc>
  <rcc rId="607" sId="1">
    <oc r="A72" t="inlineStr">
      <is>
        <t>F02</t>
      </is>
    </oc>
    <nc r="A72" t="inlineStr">
      <is>
        <t>A81</t>
      </is>
    </nc>
  </rcc>
  <rcc rId="608" sId="1">
    <oc r="A73" t="inlineStr">
      <is>
        <t>F13</t>
      </is>
    </oc>
    <nc r="A73" t="inlineStr">
      <is>
        <t>B12</t>
      </is>
    </nc>
  </rcc>
  <rcc rId="609" sId="1">
    <oc r="A74" t="inlineStr">
      <is>
        <t>F23</t>
      </is>
    </oc>
    <nc r="A74" t="inlineStr">
      <is>
        <t>B22</t>
      </is>
    </nc>
  </rcc>
  <rcc rId="610" sId="1">
    <oc r="A75" t="inlineStr">
      <is>
        <t>F33</t>
      </is>
    </oc>
    <nc r="A75" t="inlineStr">
      <is>
        <t>B52</t>
      </is>
    </nc>
  </rcc>
  <rcc rId="611" sId="1">
    <oc r="A76" t="inlineStr">
      <is>
        <t>A23</t>
      </is>
    </oc>
    <nc r="A76" t="inlineStr">
      <is>
        <t>B71</t>
      </is>
    </nc>
  </rcc>
  <rcc rId="612" sId="1">
    <oc r="A77" t="inlineStr">
      <is>
        <t>A33</t>
      </is>
    </oc>
    <nc r="A77" t="inlineStr">
      <is>
        <t>B81</t>
      </is>
    </nc>
  </rcc>
  <rcc rId="613" sId="1">
    <oc r="A78" t="inlineStr">
      <is>
        <t>B11</t>
      </is>
    </oc>
    <nc r="A78" t="inlineStr">
      <is>
        <t>A72</t>
      </is>
    </nc>
  </rcc>
  <rcc rId="614" sId="1">
    <oc r="A79" t="inlineStr">
      <is>
        <t>B12</t>
      </is>
    </oc>
    <nc r="A79" t="inlineStr">
      <is>
        <t>A73</t>
      </is>
    </nc>
  </rcc>
  <rcc rId="615" sId="1">
    <oc r="A80" t="inlineStr">
      <is>
        <t>B21</t>
      </is>
    </oc>
    <nc r="A80" t="inlineStr">
      <is>
        <t>B61</t>
      </is>
    </nc>
  </rcc>
  <rrc rId="616" sId="1" ref="A81:XFD81" action="deleteRow">
    <rfmt sheetId="1" xfDxf="1" sqref="A81:XFD81" start="0" length="0">
      <dxf>
        <font>
          <name val="Arial Narrow"/>
          <scheme val="none"/>
        </font>
      </dxf>
    </rfmt>
    <rfmt sheetId="1" sqref="A81" start="0" length="0">
      <dxf>
        <font>
          <b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medium">
            <color auto="1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B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C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D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E81" start="0" length="0">
      <dxf>
        <font>
          <sz val="10"/>
          <name val="Arial Narrow"/>
          <scheme val="none"/>
        </font>
        <numFmt numFmtId="165" formatCode="0.00\m\²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F81" start="0" length="0">
      <dxf>
        <font>
          <sz val="10"/>
          <name val="Arial Narrow"/>
          <scheme val="none"/>
        </font>
        <numFmt numFmtId="165" formatCode="0.00\m\²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="1" sqref="G81" start="0" length="0">
      <dxf>
        <font>
          <sz val="10"/>
          <color auto="1"/>
          <name val="Arial Narrow"/>
          <scheme val="none"/>
        </font>
        <numFmt numFmtId="2" formatCode="0.00"/>
        <fill>
          <patternFill patternType="gray125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qref="H81" start="0" length="0">
      <dxf>
        <font>
          <sz val="11"/>
          <color theme="1"/>
          <name val="Calibri"/>
          <scheme val="minor"/>
        </font>
        <numFmt numFmtId="165" formatCode="0.00\m\²"/>
        <fill>
          <patternFill patternType="gray125"/>
        </fill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I81" start="0" length="0">
      <dxf>
        <font>
          <sz val="8"/>
          <color auto="1"/>
          <name val="Arial Narrow"/>
          <scheme val="none"/>
        </font>
        <fill>
          <patternFill patternType="solid"/>
        </fill>
        <alignment horizontal="center" vertical="top" readingOrder="0"/>
        <border outline="0"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J81" start="0" length="0">
      <dxf>
        <font>
          <sz val="8"/>
          <color auto="1"/>
          <name val="Arial Narrow"/>
          <scheme val="none"/>
        </font>
        <fill>
          <patternFill patternType="solid"/>
        </fill>
        <alignment horizontal="center" vertical="top" readingOrder="0"/>
        <border outline="0">
          <left style="thin">
            <color indexed="8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K81" start="0" length="0">
      <dxf>
        <font>
          <b/>
          <color auto="1"/>
          <name val="Arial Narrow"/>
          <scheme val="none"/>
        </font>
        <numFmt numFmtId="164" formatCode="#,##0\ &quot;€&quot;"/>
        <fill>
          <patternFill patternType="solid"/>
        </fill>
        <alignment horizontal="center" vertical="top" readingOrder="0"/>
        <border outline="0">
          <left style="double">
            <color auto="1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L81" start="0" length="0">
      <dxf>
        <font>
          <b/>
          <color auto="1"/>
          <name val="Arial Narrow"/>
          <scheme val="none"/>
        </font>
        <numFmt numFmtId="164" formatCode="#,##0\ &quot;€&quot;"/>
        <fill>
          <patternFill patternType="solid"/>
        </fill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1" dxf="1">
      <nc r="M81">
        <f>K81+L81</f>
      </nc>
      <ndxf>
        <font>
          <b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N81">
        <f>M81/E81</f>
      </nc>
      <ndxf>
        <font>
          <color auto="1"/>
          <name val="Arial Narrow"/>
          <scheme val="none"/>
        </font>
        <numFmt numFmtId="166" formatCode="#,##0.00\ &quot;€&quot;"/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ndxf>
    </rcc>
    <rfmt sheetId="1" sqref="O81" start="0" length="0">
      <dxf>
        <font>
          <color auto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1" dxf="1">
      <nc r="P81">
        <f>2.5*E81</f>
      </nc>
      <ndxf>
        <font>
          <i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medium">
            <color auto="1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Q81">
        <f>M81+P81</f>
      </nc>
      <ndxf>
        <font>
          <i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ndxf>
    </rcc>
    <rcc rId="0" sId="1" dxf="1">
      <nc r="R81" t="inlineStr">
        <is>
          <t>Haut</t>
        </is>
      </nc>
      <ndxf>
        <font>
          <color auto="1"/>
          <name val="Arial Narrow"/>
          <scheme val="none"/>
        </font>
        <numFmt numFmtId="164" formatCode="#,##0\ &quot;€&quot;"/>
        <border outline="0">
          <bottom style="thick">
            <color indexed="64"/>
          </bottom>
        </border>
      </ndxf>
    </rcc>
    <rfmt sheetId="1" sqref="S81" start="0" length="0">
      <dxf>
        <font>
          <color rgb="FFFF0000"/>
          <name val="Arial Narrow"/>
          <scheme val="none"/>
        </font>
        <numFmt numFmtId="167" formatCode="#,##0.0"/>
        <border outline="0">
          <bottom style="thick">
            <color indexed="64"/>
          </bottom>
        </border>
      </dxf>
    </rfmt>
    <rcc rId="0" sId="1" dxf="1" numFmtId="11">
      <nc r="T81">
        <v>18.829999999999998</v>
      </nc>
      <ndxf>
        <font>
          <b/>
          <color auto="1"/>
          <name val="Arial Narrow"/>
          <scheme val="none"/>
        </font>
        <numFmt numFmtId="166" formatCode="#,##0.00\ &quot;€&quot;"/>
        <border outline="0">
          <bottom style="thick">
            <color indexed="64"/>
          </bottom>
        </border>
      </ndxf>
    </rcc>
    <rfmt sheetId="1" sqref="U81" start="0" length="0">
      <dxf>
        <font>
          <color auto="1"/>
          <name val="Arial Narrow"/>
          <scheme val="none"/>
        </font>
        <numFmt numFmtId="3" formatCode="#,##0"/>
        <fill>
          <patternFill patternType="gray125"/>
        </fill>
        <border outline="0">
          <bottom style="thick">
            <color indexed="64"/>
          </bottom>
        </border>
      </dxf>
    </rfmt>
    <rcc rId="0" sId="1" dxf="1">
      <nc r="V81">
        <f>T81*W81</f>
      </nc>
      <ndxf>
        <font>
          <color auto="1"/>
          <name val="Arial Narrow"/>
          <scheme val="none"/>
        </font>
        <numFmt numFmtId="164" formatCode="#,##0\ &quot;€&quot;"/>
        <border outline="0">
          <bottom style="thick">
            <color indexed="64"/>
          </bottom>
        </border>
      </ndxf>
    </rcc>
    <rcc rId="0" sId="1" dxf="1" numFmtId="4">
      <nc r="W81">
        <v>63.488205128205131</v>
      </nc>
      <ndxf>
        <font>
          <color auto="1"/>
          <name val="Arial Narrow"/>
          <scheme val="none"/>
        </font>
        <numFmt numFmtId="2" formatCode="0.00"/>
        <border outline="0">
          <bottom style="thick">
            <color indexed="64"/>
          </bottom>
        </border>
      </ndxf>
    </rcc>
    <rcc rId="0" sId="1">
      <nc r="X81">
        <v>1</v>
      </nc>
    </rcc>
    <rfmt sheetId="1" sqref="Y81" start="0" length="0">
      <dxf>
        <numFmt numFmtId="166" formatCode="#,##0.00\ &quot;€&quot;"/>
      </dxf>
    </rfmt>
    <rfmt sheetId="1" sqref="AA81" start="0" length="0">
      <dxf>
        <font>
          <b/>
          <name val="Arial Narrow"/>
          <scheme val="none"/>
        </font>
        <numFmt numFmtId="164" formatCode="#,##0\ &quot;€&quot;"/>
      </dxf>
    </rfmt>
    <rfmt sheetId="1" sqref="AB81" start="0" length="0">
      <dxf>
        <numFmt numFmtId="1" formatCode="0"/>
      </dxf>
    </rfmt>
    <rcc rId="0" sId="1" dxf="1" numFmtId="11">
      <nc r="AC81">
        <v>567000</v>
      </nc>
      <ndxf>
        <numFmt numFmtId="164" formatCode="#,##0\ &quot;€&quot;"/>
      </ndxf>
    </rcc>
    <rcc rId="0" sId="1" dxf="1">
      <nc r="AD81">
        <f>K81*12/AC81</f>
      </nc>
      <ndxf>
        <numFmt numFmtId="14" formatCode="0.00%"/>
      </ndxf>
    </rcc>
    <rcc rId="0" sId="1" dxf="1">
      <nc r="AE81">
        <f>AC81/E81</f>
      </nc>
      <ndxf>
        <numFmt numFmtId="164" formatCode="#,##0\ &quot;€&quot;"/>
      </ndxf>
    </rcc>
    <rcc rId="0" sId="1" dxf="1">
      <nc r="AF81">
        <v>1</v>
      </nc>
      <ndxf>
        <font>
          <color auto="1"/>
          <name val="Arial Narrow"/>
          <scheme val="none"/>
        </font>
      </ndxf>
    </rcc>
    <rfmt sheetId="1" sqref="AH81" start="0" length="0">
      <dxf>
        <numFmt numFmtId="164" formatCode="#,##0\ &quot;€&quot;"/>
      </dxf>
    </rfmt>
  </rrc>
  <rrc rId="617" sId="1" ref="A81:XFD81" action="deleteRow">
    <rfmt sheetId="1" xfDxf="1" sqref="A81:XFD81" start="0" length="0">
      <dxf>
        <font>
          <name val="Arial Narrow"/>
          <scheme val="none"/>
        </font>
      </dxf>
    </rfmt>
    <rfmt sheetId="1" sqref="A81" start="0" length="0">
      <dxf>
        <font>
          <b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medium">
            <color auto="1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B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C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D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E81" start="0" length="0">
      <dxf>
        <font>
          <sz val="10"/>
          <name val="Arial Narrow"/>
          <scheme val="none"/>
        </font>
        <numFmt numFmtId="165" formatCode="0.00\m\²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="1" sqref="F81" start="0" length="0">
      <dxf>
        <font>
          <sz val="10"/>
          <color auto="1"/>
          <name val="Arial Narrow"/>
          <scheme val="none"/>
        </font>
        <numFmt numFmtId="2" formatCode="0.00"/>
        <fill>
          <patternFill patternType="gray125">
            <bgColor theme="0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G81" start="0" length="0">
      <dxf>
        <font>
          <sz val="10"/>
          <name val="Arial Narrow"/>
          <scheme val="none"/>
        </font>
        <numFmt numFmtId="165" formatCode="0.00\m\²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H81" start="0" length="0">
      <dxf>
        <font>
          <sz val="11"/>
          <color theme="1"/>
          <name val="Calibri"/>
          <scheme val="minor"/>
        </font>
        <numFmt numFmtId="165" formatCode="0.00\m\²"/>
        <fill>
          <patternFill patternType="gray125"/>
        </fill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I81" start="0" length="0">
      <dxf>
        <font>
          <sz val="8"/>
          <color auto="1"/>
          <name val="Arial Narrow"/>
          <scheme val="none"/>
        </font>
        <fill>
          <patternFill patternType="solid"/>
        </fill>
        <alignment horizontal="center" vertical="top" readingOrder="0"/>
        <border outline="0"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J81" start="0" length="0">
      <dxf>
        <font>
          <sz val="8"/>
          <color auto="1"/>
          <name val="Arial Narrow"/>
          <scheme val="none"/>
        </font>
        <fill>
          <patternFill patternType="solid"/>
        </fill>
        <alignment horizontal="center" vertical="top" readingOrder="0"/>
        <border outline="0">
          <left style="thin">
            <color indexed="8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K81" start="0" length="0">
      <dxf>
        <font>
          <b/>
          <color auto="1"/>
          <name val="Arial Narrow"/>
          <scheme val="none"/>
        </font>
        <numFmt numFmtId="164" formatCode="#,##0\ &quot;€&quot;"/>
        <fill>
          <patternFill patternType="solid"/>
        </fill>
        <alignment horizontal="center" vertical="top" readingOrder="0"/>
        <border outline="0">
          <left style="double">
            <color auto="1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L81" start="0" length="0">
      <dxf>
        <font>
          <b/>
          <color auto="1"/>
          <name val="Arial Narrow"/>
          <scheme val="none"/>
        </font>
        <numFmt numFmtId="164" formatCode="#,##0\ &quot;€&quot;"/>
        <fill>
          <patternFill patternType="solid"/>
        </fill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1" dxf="1">
      <nc r="M81">
        <f>K81+L81</f>
      </nc>
      <ndxf>
        <font>
          <b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N81">
        <f>M81/E81</f>
      </nc>
      <ndxf>
        <font>
          <color auto="1"/>
          <name val="Arial Narrow"/>
          <scheme val="none"/>
        </font>
        <numFmt numFmtId="166" formatCode="#,##0.00\ &quot;€&quot;"/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ndxf>
    </rcc>
    <rfmt sheetId="1" sqref="O81" start="0" length="0">
      <dxf>
        <font>
          <color auto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1" dxf="1">
      <nc r="P81">
        <f>2.5*E81</f>
      </nc>
      <ndxf>
        <font>
          <i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medium">
            <color auto="1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Q81">
        <f>M81+P81</f>
      </nc>
      <ndxf>
        <font>
          <i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ndxf>
    </rcc>
    <rfmt sheetId="1" sqref="T81" start="0" length="0">
      <dxf>
        <font>
          <b/>
          <name val="Arial Narrow"/>
          <scheme val="none"/>
        </font>
        <numFmt numFmtId="166" formatCode="#,##0.00\ &quot;€&quot;"/>
      </dxf>
    </rfmt>
    <rfmt sheetId="1" sqref="W81" start="0" length="0">
      <dxf>
        <numFmt numFmtId="2" formatCode="0.00"/>
      </dxf>
    </rfmt>
    <rcc rId="0" sId="1">
      <nc r="X81">
        <v>1</v>
      </nc>
    </rcc>
    <rfmt sheetId="1" sqref="Y81" start="0" length="0">
      <dxf>
        <numFmt numFmtId="166" formatCode="#,##0.00\ &quot;€&quot;"/>
      </dxf>
    </rfmt>
    <rfmt sheetId="1" sqref="AA81" start="0" length="0">
      <dxf>
        <font>
          <b/>
          <name val="Arial Narrow"/>
          <scheme val="none"/>
        </font>
        <numFmt numFmtId="164" formatCode="#,##0\ &quot;€&quot;"/>
      </dxf>
    </rfmt>
    <rfmt sheetId="1" sqref="AB81" start="0" length="0">
      <dxf>
        <numFmt numFmtId="1" formatCode="0"/>
      </dxf>
    </rfmt>
    <rcc rId="0" sId="1" dxf="1" numFmtId="11">
      <nc r="AC81">
        <v>628000</v>
      </nc>
      <ndxf>
        <numFmt numFmtId="164" formatCode="#,##0\ &quot;€&quot;"/>
      </ndxf>
    </rcc>
    <rcc rId="0" sId="1" dxf="1">
      <nc r="AD81">
        <f>K81*12/AC81</f>
      </nc>
      <ndxf>
        <numFmt numFmtId="14" formatCode="0.00%"/>
      </ndxf>
    </rcc>
    <rcc rId="0" sId="1" dxf="1">
      <nc r="AE81">
        <f>AC81/E81</f>
      </nc>
      <ndxf>
        <numFmt numFmtId="164" formatCode="#,##0\ &quot;€&quot;"/>
      </ndxf>
    </rcc>
    <rcc rId="0" sId="1" dxf="1">
      <nc r="AF81">
        <v>1</v>
      </nc>
      <ndxf>
        <font>
          <color auto="1"/>
          <name val="Arial Narrow"/>
          <scheme val="none"/>
        </font>
      </ndxf>
    </rcc>
    <rfmt sheetId="1" sqref="AH81" start="0" length="0">
      <dxf>
        <numFmt numFmtId="164" formatCode="#,##0\ &quot;€&quot;"/>
      </dxf>
    </rfmt>
  </rrc>
  <rrc rId="618" sId="1" ref="A81:XFD81" action="deleteRow">
    <rfmt sheetId="1" xfDxf="1" sqref="A81:XFD81" start="0" length="0">
      <dxf>
        <font>
          <name val="Arial Narrow"/>
          <scheme val="none"/>
        </font>
      </dxf>
    </rfmt>
    <rfmt sheetId="1" sqref="A81" start="0" length="0">
      <dxf>
        <font>
          <b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medium">
            <color auto="1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B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C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D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E81" start="0" length="0">
      <dxf>
        <font>
          <sz val="10"/>
          <name val="Arial Narrow"/>
          <scheme val="none"/>
        </font>
        <numFmt numFmtId="165" formatCode="0.00\m\²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="1" sqref="F81" start="0" length="0">
      <dxf>
        <font>
          <sz val="10"/>
          <color auto="1"/>
          <name val="Arial Narrow"/>
          <scheme val="none"/>
        </font>
        <numFmt numFmtId="2" formatCode="0.00"/>
        <fill>
          <patternFill patternType="gray125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qref="G81" start="0" length="0">
      <dxf>
        <font>
          <sz val="10"/>
          <name val="Arial Narrow"/>
          <scheme val="none"/>
        </font>
        <numFmt numFmtId="165" formatCode="0.00\m\²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H81" start="0" length="0">
      <dxf>
        <font>
          <sz val="10"/>
          <name val="Arial Narrow"/>
          <scheme val="none"/>
        </font>
        <numFmt numFmtId="165" formatCode="0.00\m\²"/>
        <fill>
          <patternFill patternType="solid"/>
        </fill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I81" start="0" length="0">
      <dxf>
        <font>
          <sz val="8"/>
          <color auto="1"/>
          <name val="Arial Narrow"/>
          <scheme val="none"/>
        </font>
        <fill>
          <patternFill patternType="solid"/>
        </fill>
        <alignment horizontal="center" vertical="top" readingOrder="0"/>
        <border outline="0"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J81" start="0" length="0">
      <dxf>
        <font>
          <sz val="8"/>
          <color auto="1"/>
          <name val="Arial Narrow"/>
          <scheme val="none"/>
        </font>
        <fill>
          <patternFill patternType="solid"/>
        </fill>
        <alignment horizontal="center" vertical="top" readingOrder="0"/>
        <border outline="0">
          <left style="thin">
            <color indexed="8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K81" start="0" length="0">
      <dxf>
        <font>
          <b/>
          <color auto="1"/>
          <name val="Arial Narrow"/>
          <scheme val="none"/>
        </font>
        <numFmt numFmtId="164" formatCode="#,##0\ &quot;€&quot;"/>
        <fill>
          <patternFill patternType="solid"/>
        </fill>
        <alignment horizontal="center" vertical="top" readingOrder="0"/>
        <border outline="0">
          <left style="double">
            <color auto="1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L81" start="0" length="0">
      <dxf>
        <font>
          <b/>
          <color auto="1"/>
          <name val="Arial Narrow"/>
          <scheme val="none"/>
        </font>
        <numFmt numFmtId="164" formatCode="#,##0\ &quot;€&quot;"/>
        <fill>
          <patternFill patternType="solid"/>
        </fill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1" dxf="1">
      <nc r="M81">
        <f>K81+L81</f>
      </nc>
      <ndxf>
        <font>
          <b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N81">
        <f>M81/E81</f>
      </nc>
      <ndxf>
        <font>
          <color auto="1"/>
          <name val="Arial Narrow"/>
          <scheme val="none"/>
        </font>
        <numFmt numFmtId="166" formatCode="#,##0.00\ &quot;€&quot;"/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ndxf>
    </rcc>
    <rfmt sheetId="1" sqref="O81" start="0" length="0">
      <dxf>
        <font>
          <color auto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1" dxf="1">
      <nc r="P81">
        <f>2.5*E81</f>
      </nc>
      <ndxf>
        <font>
          <i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medium">
            <color auto="1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Q81">
        <f>M81+P81</f>
      </nc>
      <ndxf>
        <font>
          <i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ndxf>
    </rcc>
    <rfmt sheetId="1" sqref="T81" start="0" length="0">
      <dxf>
        <font>
          <b/>
          <name val="Arial Narrow"/>
          <scheme val="none"/>
        </font>
        <numFmt numFmtId="166" formatCode="#,##0.00\ &quot;€&quot;"/>
      </dxf>
    </rfmt>
    <rfmt sheetId="1" sqref="W81" start="0" length="0">
      <dxf>
        <numFmt numFmtId="2" formatCode="0.00"/>
      </dxf>
    </rfmt>
    <rcc rId="0" sId="1">
      <nc r="X81">
        <v>1</v>
      </nc>
    </rcc>
    <rfmt sheetId="1" sqref="Y81" start="0" length="0">
      <dxf>
        <numFmt numFmtId="166" formatCode="#,##0.00\ &quot;€&quot;"/>
      </dxf>
    </rfmt>
    <rfmt sheetId="1" sqref="AA81" start="0" length="0">
      <dxf>
        <font>
          <b/>
          <name val="Arial Narrow"/>
          <scheme val="none"/>
        </font>
        <numFmt numFmtId="164" formatCode="#,##0\ &quot;€&quot;"/>
      </dxf>
    </rfmt>
    <rfmt sheetId="1" sqref="AB81" start="0" length="0">
      <dxf>
        <numFmt numFmtId="1" formatCode="0"/>
      </dxf>
    </rfmt>
    <rcc rId="0" sId="1" dxf="1" numFmtId="11">
      <nc r="AC81">
        <v>603000</v>
      </nc>
      <ndxf>
        <numFmt numFmtId="164" formatCode="#,##0\ &quot;€&quot;"/>
      </ndxf>
    </rcc>
    <rcc rId="0" sId="1" dxf="1">
      <nc r="AD81">
        <f>K81*12/AC81</f>
      </nc>
      <ndxf>
        <numFmt numFmtId="14" formatCode="0.00%"/>
      </ndxf>
    </rcc>
    <rcc rId="0" sId="1" dxf="1">
      <nc r="AE81">
        <f>AC81/E81</f>
      </nc>
      <ndxf>
        <numFmt numFmtId="164" formatCode="#,##0\ &quot;€&quot;"/>
      </ndxf>
    </rcc>
    <rcc rId="0" sId="1" dxf="1">
      <nc r="AF81">
        <v>1</v>
      </nc>
      <ndxf>
        <font>
          <color auto="1"/>
          <name val="Arial Narrow"/>
          <scheme val="none"/>
        </font>
      </ndxf>
    </rcc>
    <rfmt sheetId="1" sqref="AH81" start="0" length="0">
      <dxf>
        <numFmt numFmtId="164" formatCode="#,##0\ &quot;€&quot;"/>
      </dxf>
    </rfmt>
  </rrc>
  <rrc rId="619" sId="1" ref="A81:XFD81" action="deleteRow">
    <rfmt sheetId="1" xfDxf="1" sqref="A81:XFD81" start="0" length="0">
      <dxf>
        <font>
          <name val="Arial Narrow"/>
          <scheme val="none"/>
        </font>
      </dxf>
    </rfmt>
    <rfmt sheetId="1" sqref="A81" start="0" length="0">
      <dxf>
        <font>
          <b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medium">
            <color auto="1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B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C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D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E81" start="0" length="0">
      <dxf>
        <font>
          <sz val="10"/>
          <name val="Arial Narrow"/>
          <scheme val="none"/>
        </font>
        <numFmt numFmtId="165" formatCode="0.00\m\²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="1" sqref="F81" start="0" length="0">
      <dxf>
        <font>
          <sz val="10"/>
          <color auto="1"/>
          <name val="Arial Narrow"/>
          <scheme val="none"/>
        </font>
        <numFmt numFmtId="2" formatCode="0.00"/>
        <fill>
          <patternFill patternType="gray125">
            <bgColor theme="0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G81" start="0" length="0">
      <dxf>
        <font>
          <sz val="10"/>
          <name val="Arial Narrow"/>
          <scheme val="none"/>
        </font>
        <numFmt numFmtId="165" formatCode="0.00\m\²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qref="H81" start="0" length="0">
      <dxf>
        <font>
          <sz val="10"/>
          <name val="Arial Narrow"/>
          <scheme val="none"/>
        </font>
        <numFmt numFmtId="165" formatCode="0.00\m\²"/>
        <fill>
          <patternFill patternType="solid"/>
        </fill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I81" start="0" length="0">
      <dxf>
        <font>
          <sz val="8"/>
          <color auto="1"/>
          <name val="Arial Narrow"/>
          <scheme val="none"/>
        </font>
        <fill>
          <patternFill patternType="solid"/>
        </fill>
        <alignment horizontal="center" vertical="top" readingOrder="0"/>
        <border outline="0"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J81" start="0" length="0">
      <dxf>
        <font>
          <sz val="8"/>
          <color auto="1"/>
          <name val="Arial Narrow"/>
          <scheme val="none"/>
        </font>
        <fill>
          <patternFill patternType="solid"/>
        </fill>
        <alignment horizontal="center" vertical="top" readingOrder="0"/>
        <border outline="0">
          <left style="thin">
            <color indexed="8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K81" start="0" length="0">
      <dxf>
        <font>
          <b/>
          <color auto="1"/>
          <name val="Arial Narrow"/>
          <scheme val="none"/>
        </font>
        <numFmt numFmtId="164" formatCode="#,##0\ &quot;€&quot;"/>
        <fill>
          <patternFill patternType="solid"/>
        </fill>
        <alignment horizontal="center" vertical="top" readingOrder="0"/>
        <border outline="0">
          <left style="double">
            <color auto="1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L81" start="0" length="0">
      <dxf>
        <font>
          <b/>
          <color auto="1"/>
          <name val="Arial Narrow"/>
          <scheme val="none"/>
        </font>
        <numFmt numFmtId="164" formatCode="#,##0\ &quot;€&quot;"/>
        <fill>
          <patternFill patternType="solid"/>
        </fill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1" dxf="1">
      <nc r="M81">
        <f>K81+L81</f>
      </nc>
      <ndxf>
        <font>
          <b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N81">
        <f>M81/E81</f>
      </nc>
      <ndxf>
        <font>
          <color auto="1"/>
          <name val="Arial Narrow"/>
          <scheme val="none"/>
        </font>
        <numFmt numFmtId="166" formatCode="#,##0.00\ &quot;€&quot;"/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ndxf>
    </rcc>
    <rfmt sheetId="1" sqref="O81" start="0" length="0">
      <dxf>
        <font>
          <color auto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1" dxf="1">
      <nc r="P81">
        <f>2.5*E81</f>
      </nc>
      <ndxf>
        <font>
          <i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medium">
            <color auto="1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Q81">
        <f>M81+P81</f>
      </nc>
      <ndxf>
        <font>
          <i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ndxf>
    </rcc>
    <rfmt sheetId="1" sqref="T81" start="0" length="0">
      <dxf>
        <font>
          <b/>
          <name val="Arial Narrow"/>
          <scheme val="none"/>
        </font>
        <numFmt numFmtId="166" formatCode="#,##0.00\ &quot;€&quot;"/>
      </dxf>
    </rfmt>
    <rfmt sheetId="1" sqref="W81" start="0" length="0">
      <dxf>
        <numFmt numFmtId="2" formatCode="0.00"/>
      </dxf>
    </rfmt>
    <rcc rId="0" sId="1">
      <nc r="X81">
        <v>1</v>
      </nc>
    </rcc>
    <rfmt sheetId="1" sqref="Y81" start="0" length="0">
      <dxf>
        <numFmt numFmtId="166" formatCode="#,##0.00\ &quot;€&quot;"/>
      </dxf>
    </rfmt>
    <rfmt sheetId="1" sqref="AA81" start="0" length="0">
      <dxf>
        <font>
          <b/>
          <name val="Arial Narrow"/>
          <scheme val="none"/>
        </font>
        <numFmt numFmtId="164" formatCode="#,##0\ &quot;€&quot;"/>
      </dxf>
    </rfmt>
    <rfmt sheetId="1" sqref="AB81" start="0" length="0">
      <dxf>
        <numFmt numFmtId="1" formatCode="0"/>
      </dxf>
    </rfmt>
    <rfmt sheetId="1" sqref="AC81" start="0" length="0">
      <dxf>
        <numFmt numFmtId="164" formatCode="#,##0\ &quot;€&quot;"/>
      </dxf>
    </rfmt>
    <rfmt sheetId="1" sqref="AD81" start="0" length="0">
      <dxf>
        <numFmt numFmtId="14" formatCode="0.00%"/>
      </dxf>
    </rfmt>
    <rfmt sheetId="1" sqref="AE81" start="0" length="0">
      <dxf>
        <numFmt numFmtId="164" formatCode="#,##0\ &quot;€&quot;"/>
      </dxf>
    </rfmt>
    <rfmt sheetId="1" sqref="AF81" start="0" length="0">
      <dxf>
        <font>
          <color auto="1"/>
          <name val="Arial Narrow"/>
          <scheme val="none"/>
        </font>
      </dxf>
    </rfmt>
    <rfmt sheetId="1" sqref="AH81" start="0" length="0">
      <dxf>
        <numFmt numFmtId="164" formatCode="#,##0\ &quot;€&quot;"/>
      </dxf>
    </rfmt>
  </rrc>
  <rrc rId="620" sId="1" ref="A81:XFD81" action="deleteRow">
    <rfmt sheetId="1" xfDxf="1" sqref="A81:XFD81" start="0" length="0">
      <dxf>
        <font>
          <name val="Arial Narrow"/>
          <scheme val="none"/>
        </font>
      </dxf>
    </rfmt>
    <rfmt sheetId="1" sqref="A81" start="0" length="0">
      <dxf>
        <font>
          <b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medium">
            <color auto="1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B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C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D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E81" start="0" length="0">
      <dxf>
        <font>
          <sz val="10"/>
          <name val="Arial Narrow"/>
          <scheme val="none"/>
        </font>
        <numFmt numFmtId="165" formatCode="0.00\m\²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F81" start="0" length="0">
      <dxf>
        <font>
          <sz val="10"/>
          <name val="Arial Narrow"/>
          <scheme val="none"/>
        </font>
        <numFmt numFmtId="165" formatCode="0.00\m\²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="1" sqref="G81" start="0" length="0">
      <dxf>
        <font>
          <sz val="10"/>
          <color auto="1"/>
          <name val="Arial Narrow"/>
          <scheme val="none"/>
        </font>
        <numFmt numFmtId="2" formatCode="0.00"/>
        <fill>
          <patternFill patternType="gray125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qref="H81" start="0" length="0">
      <dxf>
        <font>
          <sz val="11"/>
          <color theme="1"/>
          <name val="Calibri"/>
          <scheme val="minor"/>
        </font>
        <numFmt numFmtId="165" formatCode="0.00\m\²"/>
        <fill>
          <patternFill patternType="gray125"/>
        </fill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I81" start="0" length="0">
      <dxf>
        <font>
          <sz val="8"/>
          <color auto="1"/>
          <name val="Arial Narrow"/>
          <scheme val="none"/>
        </font>
        <fill>
          <patternFill patternType="solid"/>
        </fill>
        <alignment horizontal="center" vertical="top" readingOrder="0"/>
        <border outline="0"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J81" start="0" length="0">
      <dxf>
        <font>
          <sz val="8"/>
          <color auto="1"/>
          <name val="Arial Narrow"/>
          <scheme val="none"/>
        </font>
        <fill>
          <patternFill patternType="solid"/>
        </fill>
        <alignment horizontal="center" vertical="top" readingOrder="0"/>
        <border outline="0">
          <left style="thin">
            <color indexed="8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K81" start="0" length="0">
      <dxf>
        <font>
          <b/>
          <color auto="1"/>
          <name val="Arial Narrow"/>
          <scheme val="none"/>
        </font>
        <numFmt numFmtId="164" formatCode="#,##0\ &quot;€&quot;"/>
        <fill>
          <patternFill patternType="solid"/>
        </fill>
        <alignment horizontal="center" vertical="top" readingOrder="0"/>
        <border outline="0">
          <left style="double">
            <color auto="1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L81" start="0" length="0">
      <dxf>
        <font>
          <b/>
          <color auto="1"/>
          <name val="Arial Narrow"/>
          <scheme val="none"/>
        </font>
        <numFmt numFmtId="164" formatCode="#,##0\ &quot;€&quot;"/>
        <fill>
          <patternFill patternType="solid"/>
        </fill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1" dxf="1">
      <nc r="M81">
        <f>K81+L81</f>
      </nc>
      <ndxf>
        <font>
          <b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N81">
        <f>M81/E81</f>
      </nc>
      <ndxf>
        <font>
          <color auto="1"/>
          <name val="Arial Narrow"/>
          <scheme val="none"/>
        </font>
        <numFmt numFmtId="166" formatCode="#,##0.00\ &quot;€&quot;"/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ndxf>
    </rcc>
    <rfmt sheetId="1" sqref="O81" start="0" length="0">
      <dxf>
        <font>
          <color auto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1" dxf="1">
      <nc r="P81">
        <f>2.5*E81</f>
      </nc>
      <ndxf>
        <font>
          <i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medium">
            <color auto="1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Q81">
        <f>M81+P81</f>
      </nc>
      <ndxf>
        <font>
          <i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ndxf>
    </rcc>
    <rfmt sheetId="1" sqref="T81" start="0" length="0">
      <dxf>
        <font>
          <b/>
          <name val="Arial Narrow"/>
          <scheme val="none"/>
        </font>
        <numFmt numFmtId="166" formatCode="#,##0.00\ &quot;€&quot;"/>
      </dxf>
    </rfmt>
    <rfmt sheetId="1" sqref="W81" start="0" length="0">
      <dxf>
        <numFmt numFmtId="2" formatCode="0.00"/>
      </dxf>
    </rfmt>
    <rcc rId="0" sId="1">
      <nc r="X81">
        <v>1</v>
      </nc>
    </rcc>
    <rfmt sheetId="1" sqref="Y81" start="0" length="0">
      <dxf>
        <numFmt numFmtId="166" formatCode="#,##0.00\ &quot;€&quot;"/>
      </dxf>
    </rfmt>
    <rfmt sheetId="1" sqref="AA81" start="0" length="0">
      <dxf>
        <font>
          <b/>
          <name val="Arial Narrow"/>
          <scheme val="none"/>
        </font>
        <numFmt numFmtId="164" formatCode="#,##0\ &quot;€&quot;"/>
      </dxf>
    </rfmt>
    <rfmt sheetId="1" sqref="AB81" start="0" length="0">
      <dxf>
        <numFmt numFmtId="1" formatCode="0"/>
      </dxf>
    </rfmt>
    <rcc rId="0" sId="1" dxf="1" numFmtId="11">
      <nc r="AC81">
        <v>572000</v>
      </nc>
      <ndxf>
        <numFmt numFmtId="164" formatCode="#,##0\ &quot;€&quot;"/>
      </ndxf>
    </rcc>
    <rcc rId="0" sId="1" dxf="1">
      <nc r="AD81">
        <f>K81*12/AC81</f>
      </nc>
      <ndxf>
        <numFmt numFmtId="14" formatCode="0.00%"/>
      </ndxf>
    </rcc>
    <rcc rId="0" sId="1" dxf="1">
      <nc r="AE81">
        <f>AC81/E81</f>
      </nc>
      <ndxf>
        <numFmt numFmtId="164" formatCode="#,##0\ &quot;€&quot;"/>
      </ndxf>
    </rcc>
    <rcc rId="0" sId="1" dxf="1">
      <nc r="AF81">
        <v>1</v>
      </nc>
      <ndxf>
        <font>
          <color auto="1"/>
          <name val="Arial Narrow"/>
          <scheme val="none"/>
        </font>
      </ndxf>
    </rcc>
    <rfmt sheetId="1" sqref="AH81" start="0" length="0">
      <dxf>
        <numFmt numFmtId="164" formatCode="#,##0\ &quot;€&quot;"/>
      </dxf>
    </rfmt>
  </rrc>
  <rrc rId="621" sId="1" ref="A81:XFD81" action="deleteRow">
    <rfmt sheetId="1" xfDxf="1" sqref="A81:XFD81" start="0" length="0">
      <dxf>
        <font>
          <name val="Arial Narrow"/>
          <scheme val="none"/>
        </font>
      </dxf>
    </rfmt>
    <rfmt sheetId="1" sqref="A81" start="0" length="0">
      <dxf>
        <font>
          <b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medium">
            <color auto="1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B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C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D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E81" start="0" length="0">
      <dxf>
        <font>
          <sz val="10"/>
          <name val="Arial Narrow"/>
          <scheme val="none"/>
        </font>
        <numFmt numFmtId="165" formatCode="0.00\m\²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F81" start="0" length="0">
      <dxf>
        <font>
          <sz val="10"/>
          <name val="Arial Narrow"/>
          <scheme val="none"/>
        </font>
        <numFmt numFmtId="165" formatCode="0.00\m\²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="1" sqref="G81" start="0" length="0">
      <dxf>
        <font>
          <sz val="10"/>
          <color auto="1"/>
          <name val="Arial Narrow"/>
          <scheme val="none"/>
        </font>
        <numFmt numFmtId="2" formatCode="0.00"/>
        <fill>
          <patternFill patternType="gray125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qref="H81" start="0" length="0">
      <dxf>
        <font>
          <sz val="11"/>
          <color theme="1"/>
          <name val="Calibri"/>
          <scheme val="minor"/>
        </font>
        <numFmt numFmtId="165" formatCode="0.00\m\²"/>
        <fill>
          <patternFill patternType="gray125"/>
        </fill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I81" start="0" length="0">
      <dxf>
        <font>
          <sz val="8"/>
          <color auto="1"/>
          <name val="Arial Narrow"/>
          <scheme val="none"/>
        </font>
        <fill>
          <patternFill patternType="solid"/>
        </fill>
        <alignment horizontal="center" vertical="top" readingOrder="0"/>
        <border outline="0"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J81" start="0" length="0">
      <dxf>
        <font>
          <sz val="8"/>
          <color auto="1"/>
          <name val="Arial Narrow"/>
          <scheme val="none"/>
        </font>
        <fill>
          <patternFill patternType="solid"/>
        </fill>
        <alignment horizontal="center" vertical="top" readingOrder="0"/>
        <border outline="0">
          <left style="thin">
            <color indexed="8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K81" start="0" length="0">
      <dxf>
        <font>
          <b/>
          <color auto="1"/>
          <name val="Arial Narrow"/>
          <scheme val="none"/>
        </font>
        <numFmt numFmtId="164" formatCode="#,##0\ &quot;€&quot;"/>
        <fill>
          <patternFill patternType="solid"/>
        </fill>
        <alignment horizontal="center" vertical="top" readingOrder="0"/>
        <border outline="0">
          <left style="double">
            <color auto="1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L81" start="0" length="0">
      <dxf>
        <font>
          <b/>
          <color auto="1"/>
          <name val="Arial Narrow"/>
          <scheme val="none"/>
        </font>
        <numFmt numFmtId="164" formatCode="#,##0\ &quot;€&quot;"/>
        <fill>
          <patternFill patternType="solid"/>
        </fill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1" dxf="1">
      <nc r="M81">
        <f>K81+L81</f>
      </nc>
      <ndxf>
        <font>
          <b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N81">
        <f>M81/E81</f>
      </nc>
      <ndxf>
        <font>
          <color auto="1"/>
          <name val="Arial Narrow"/>
          <scheme val="none"/>
        </font>
        <numFmt numFmtId="166" formatCode="#,##0.00\ &quot;€&quot;"/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ndxf>
    </rcc>
    <rfmt sheetId="1" sqref="O81" start="0" length="0">
      <dxf>
        <font>
          <color auto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1" dxf="1">
      <nc r="P81">
        <f>2.5*E81</f>
      </nc>
      <ndxf>
        <font>
          <i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medium">
            <color auto="1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Q81">
        <f>M81+P81</f>
      </nc>
      <ndxf>
        <font>
          <i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ndxf>
    </rcc>
    <rfmt sheetId="1" sqref="T81" start="0" length="0">
      <dxf>
        <font>
          <b/>
          <name val="Arial Narrow"/>
          <scheme val="none"/>
        </font>
        <numFmt numFmtId="166" formatCode="#,##0.00\ &quot;€&quot;"/>
      </dxf>
    </rfmt>
    <rfmt sheetId="1" sqref="W81" start="0" length="0">
      <dxf>
        <numFmt numFmtId="2" formatCode="0.00"/>
      </dxf>
    </rfmt>
    <rcc rId="0" sId="1">
      <nc r="X81">
        <v>1</v>
      </nc>
    </rcc>
    <rfmt sheetId="1" sqref="Y81" start="0" length="0">
      <dxf>
        <numFmt numFmtId="166" formatCode="#,##0.00\ &quot;€&quot;"/>
      </dxf>
    </rfmt>
    <rfmt sheetId="1" sqref="AA81" start="0" length="0">
      <dxf>
        <font>
          <b/>
          <name val="Arial Narrow"/>
          <scheme val="none"/>
        </font>
        <numFmt numFmtId="164" formatCode="#,##0\ &quot;€&quot;"/>
      </dxf>
    </rfmt>
    <rfmt sheetId="1" sqref="AB81" start="0" length="0">
      <dxf>
        <numFmt numFmtId="1" formatCode="0"/>
      </dxf>
    </rfmt>
    <rcc rId="0" sId="1" dxf="1" numFmtId="11">
      <nc r="AC81">
        <v>562000</v>
      </nc>
      <ndxf>
        <numFmt numFmtId="164" formatCode="#,##0\ &quot;€&quot;"/>
      </ndxf>
    </rcc>
    <rcc rId="0" sId="1" dxf="1">
      <nc r="AD81">
        <f>K81*12/AC81</f>
      </nc>
      <ndxf>
        <numFmt numFmtId="14" formatCode="0.00%"/>
      </ndxf>
    </rcc>
    <rcc rId="0" sId="1" dxf="1">
      <nc r="AE81">
        <f>AC81/E81</f>
      </nc>
      <ndxf>
        <numFmt numFmtId="164" formatCode="#,##0\ &quot;€&quot;"/>
      </ndxf>
    </rcc>
    <rcc rId="0" sId="1" dxf="1">
      <nc r="AF81">
        <v>1</v>
      </nc>
      <ndxf>
        <font>
          <color auto="1"/>
          <name val="Arial Narrow"/>
          <scheme val="none"/>
        </font>
      </ndxf>
    </rcc>
    <rfmt sheetId="1" sqref="AH81" start="0" length="0">
      <dxf>
        <numFmt numFmtId="164" formatCode="#,##0\ &quot;€&quot;"/>
      </dxf>
    </rfmt>
  </rrc>
  <rrc rId="622" sId="1" ref="A81:XFD81" action="deleteRow">
    <rfmt sheetId="1" xfDxf="1" sqref="A81:XFD81" start="0" length="0">
      <dxf>
        <font>
          <name val="Arial Narrow"/>
          <scheme val="none"/>
        </font>
      </dxf>
    </rfmt>
    <rfmt sheetId="1" sqref="A81" start="0" length="0">
      <dxf>
        <font>
          <b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medium">
            <color auto="1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B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C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D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E81" start="0" length="0">
      <dxf>
        <font>
          <sz val="10"/>
          <name val="Arial Narrow"/>
          <scheme val="none"/>
        </font>
        <numFmt numFmtId="165" formatCode="0.00\m\²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F81" start="0" length="0">
      <dxf>
        <font>
          <sz val="10"/>
          <name val="Arial Narrow"/>
          <scheme val="none"/>
        </font>
        <numFmt numFmtId="165" formatCode="0.00\m\²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="1" sqref="G81" start="0" length="0">
      <dxf>
        <font>
          <sz val="10"/>
          <color auto="1"/>
          <name val="Arial Narrow"/>
          <scheme val="none"/>
        </font>
        <numFmt numFmtId="2" formatCode="0.00"/>
        <fill>
          <patternFill patternType="gray125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qref="H81" start="0" length="0">
      <dxf>
        <font>
          <sz val="11"/>
          <color theme="1"/>
          <name val="Calibri"/>
          <scheme val="minor"/>
        </font>
        <numFmt numFmtId="165" formatCode="0.00\m\²"/>
        <fill>
          <patternFill patternType="gray125"/>
        </fill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I81" start="0" length="0">
      <dxf>
        <font>
          <sz val="8"/>
          <color auto="1"/>
          <name val="Arial Narrow"/>
          <scheme val="none"/>
        </font>
        <fill>
          <patternFill patternType="solid"/>
        </fill>
        <alignment horizontal="center" vertical="top" readingOrder="0"/>
        <border outline="0"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J81" start="0" length="0">
      <dxf>
        <font>
          <sz val="8"/>
          <color auto="1"/>
          <name val="Arial Narrow"/>
          <scheme val="none"/>
        </font>
        <fill>
          <patternFill patternType="solid"/>
        </fill>
        <alignment horizontal="center" vertical="top" readingOrder="0"/>
        <border outline="0">
          <left style="thin">
            <color indexed="8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K81" start="0" length="0">
      <dxf>
        <font>
          <b/>
          <color auto="1"/>
          <name val="Arial Narrow"/>
          <scheme val="none"/>
        </font>
        <numFmt numFmtId="164" formatCode="#,##0\ &quot;€&quot;"/>
        <fill>
          <patternFill patternType="solid"/>
        </fill>
        <alignment horizontal="center" vertical="top" readingOrder="0"/>
        <border outline="0">
          <left style="double">
            <color auto="1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L81" start="0" length="0">
      <dxf>
        <font>
          <b/>
          <color auto="1"/>
          <name val="Arial Narrow"/>
          <scheme val="none"/>
        </font>
        <numFmt numFmtId="164" formatCode="#,##0\ &quot;€&quot;"/>
        <fill>
          <patternFill patternType="solid"/>
        </fill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1" dxf="1">
      <nc r="M81">
        <f>K81+L81</f>
      </nc>
      <ndxf>
        <font>
          <b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N81">
        <f>M81/E81</f>
      </nc>
      <ndxf>
        <font>
          <color auto="1"/>
          <name val="Arial Narrow"/>
          <scheme val="none"/>
        </font>
        <numFmt numFmtId="166" formatCode="#,##0.00\ &quot;€&quot;"/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ndxf>
    </rcc>
    <rfmt sheetId="1" sqref="O81" start="0" length="0">
      <dxf>
        <font>
          <color auto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1" dxf="1">
      <nc r="P81">
        <f>2.5*E81</f>
      </nc>
      <ndxf>
        <font>
          <i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medium">
            <color auto="1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Q81">
        <f>M81+P81</f>
      </nc>
      <ndxf>
        <font>
          <i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ndxf>
    </rcc>
    <rfmt sheetId="1" sqref="T81" start="0" length="0">
      <dxf>
        <font>
          <b/>
          <name val="Arial Narrow"/>
          <scheme val="none"/>
        </font>
        <numFmt numFmtId="166" formatCode="#,##0.00\ &quot;€&quot;"/>
      </dxf>
    </rfmt>
    <rfmt sheetId="1" sqref="W81" start="0" length="0">
      <dxf>
        <numFmt numFmtId="2" formatCode="0.00"/>
      </dxf>
    </rfmt>
    <rcc rId="0" sId="1">
      <nc r="X81">
        <v>1</v>
      </nc>
    </rcc>
    <rfmt sheetId="1" sqref="Y81" start="0" length="0">
      <dxf>
        <numFmt numFmtId="166" formatCode="#,##0.00\ &quot;€&quot;"/>
      </dxf>
    </rfmt>
    <rfmt sheetId="1" sqref="AA81" start="0" length="0">
      <dxf>
        <font>
          <b/>
          <name val="Arial Narrow"/>
          <scheme val="none"/>
        </font>
        <numFmt numFmtId="164" formatCode="#,##0\ &quot;€&quot;"/>
      </dxf>
    </rfmt>
    <rfmt sheetId="1" sqref="AB81" start="0" length="0">
      <dxf>
        <numFmt numFmtId="1" formatCode="0"/>
      </dxf>
    </rfmt>
    <rcc rId="0" sId="1" dxf="1" numFmtId="11">
      <nc r="AC81">
        <v>586000</v>
      </nc>
      <ndxf>
        <numFmt numFmtId="164" formatCode="#,##0\ &quot;€&quot;"/>
      </ndxf>
    </rcc>
    <rcc rId="0" sId="1" dxf="1">
      <nc r="AD81">
        <f>K81*12/AC81</f>
      </nc>
      <ndxf>
        <numFmt numFmtId="14" formatCode="0.00%"/>
      </ndxf>
    </rcc>
    <rcc rId="0" sId="1" dxf="1">
      <nc r="AE81">
        <f>AC81/E81</f>
      </nc>
      <ndxf>
        <numFmt numFmtId="164" formatCode="#,##0\ &quot;€&quot;"/>
      </ndxf>
    </rcc>
    <rcc rId="0" sId="1" dxf="1">
      <nc r="AF81">
        <v>1</v>
      </nc>
      <ndxf>
        <font>
          <color auto="1"/>
          <name val="Arial Narrow"/>
          <scheme val="none"/>
        </font>
      </ndxf>
    </rcc>
    <rfmt sheetId="1" sqref="AH81" start="0" length="0">
      <dxf>
        <numFmt numFmtId="164" formatCode="#,##0\ &quot;€&quot;"/>
      </dxf>
    </rfmt>
  </rrc>
  <rrc rId="623" sId="1" ref="A81:XFD81" action="deleteRow">
    <rfmt sheetId="1" xfDxf="1" sqref="A81:XFD81" start="0" length="0">
      <dxf>
        <font>
          <name val="Arial Narrow"/>
          <scheme val="none"/>
        </font>
      </dxf>
    </rfmt>
    <rfmt sheetId="1" sqref="A81" start="0" length="0">
      <dxf>
        <font>
          <b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medium">
            <color auto="1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B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C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D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E81" start="0" length="0">
      <dxf>
        <font>
          <sz val="10"/>
          <name val="Arial Narrow"/>
          <scheme val="none"/>
        </font>
        <numFmt numFmtId="165" formatCode="0.00\m\²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F81" start="0" length="0">
      <dxf>
        <font>
          <sz val="10"/>
          <name val="Arial Narrow"/>
          <scheme val="none"/>
        </font>
        <numFmt numFmtId="165" formatCode="0.00\m\²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="1" sqref="G81" start="0" length="0">
      <dxf>
        <font>
          <sz val="10"/>
          <color auto="1"/>
          <name val="Arial Narrow"/>
          <scheme val="none"/>
        </font>
        <numFmt numFmtId="2" formatCode="0.00"/>
        <fill>
          <patternFill patternType="gray125">
            <bgColor theme="0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H81" start="0" length="0">
      <dxf>
        <font>
          <sz val="11"/>
          <color theme="1"/>
          <name val="Calibri"/>
          <scheme val="minor"/>
        </font>
        <numFmt numFmtId="165" formatCode="0.00\m\²"/>
        <fill>
          <patternFill patternType="gray125"/>
        </fill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I81" start="0" length="0">
      <dxf>
        <font>
          <sz val="8"/>
          <color auto="1"/>
          <name val="Arial Narrow"/>
          <scheme val="none"/>
        </font>
        <fill>
          <patternFill patternType="solid"/>
        </fill>
        <alignment horizontal="center" vertical="top" readingOrder="0"/>
        <border outline="0"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J81" start="0" length="0">
      <dxf>
        <font>
          <sz val="8"/>
          <color auto="1"/>
          <name val="Arial Narrow"/>
          <scheme val="none"/>
        </font>
        <fill>
          <patternFill patternType="solid"/>
        </fill>
        <alignment horizontal="center" vertical="top" readingOrder="0"/>
        <border outline="0">
          <left style="thin">
            <color indexed="8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K81" start="0" length="0">
      <dxf>
        <font>
          <b/>
          <color auto="1"/>
          <name val="Arial Narrow"/>
          <scheme val="none"/>
        </font>
        <numFmt numFmtId="164" formatCode="#,##0\ &quot;€&quot;"/>
        <fill>
          <patternFill patternType="solid"/>
        </fill>
        <alignment horizontal="center" vertical="top" readingOrder="0"/>
        <border outline="0">
          <left style="double">
            <color auto="1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L81" start="0" length="0">
      <dxf>
        <font>
          <b/>
          <color auto="1"/>
          <name val="Arial Narrow"/>
          <scheme val="none"/>
        </font>
        <numFmt numFmtId="164" formatCode="#,##0\ &quot;€&quot;"/>
        <fill>
          <patternFill patternType="solid"/>
        </fill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1" dxf="1">
      <nc r="M81">
        <f>K81+L81</f>
      </nc>
      <ndxf>
        <font>
          <b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N81">
        <f>M81/E81</f>
      </nc>
      <ndxf>
        <font>
          <color auto="1"/>
          <name val="Arial Narrow"/>
          <scheme val="none"/>
        </font>
        <numFmt numFmtId="166" formatCode="#,##0.00\ &quot;€&quot;"/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ndxf>
    </rcc>
    <rfmt sheetId="1" sqref="O81" start="0" length="0">
      <dxf>
        <font>
          <color auto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1" dxf="1">
      <nc r="P81">
        <f>2.5*E81</f>
      </nc>
      <ndxf>
        <font>
          <i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medium">
            <color auto="1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Q81">
        <f>M81+P81</f>
      </nc>
      <ndxf>
        <font>
          <i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ndxf>
    </rcc>
    <rfmt sheetId="1" sqref="T81" start="0" length="0">
      <dxf>
        <font>
          <b/>
          <name val="Arial Narrow"/>
          <scheme val="none"/>
        </font>
        <numFmt numFmtId="166" formatCode="#,##0.00\ &quot;€&quot;"/>
      </dxf>
    </rfmt>
    <rfmt sheetId="1" sqref="W81" start="0" length="0">
      <dxf>
        <numFmt numFmtId="2" formatCode="0.00"/>
      </dxf>
    </rfmt>
    <rcc rId="0" sId="1">
      <nc r="X81">
        <v>1</v>
      </nc>
    </rcc>
    <rfmt sheetId="1" sqref="Y81" start="0" length="0">
      <dxf>
        <numFmt numFmtId="166" formatCode="#,##0.00\ &quot;€&quot;"/>
      </dxf>
    </rfmt>
    <rfmt sheetId="1" sqref="AA81" start="0" length="0">
      <dxf>
        <font>
          <b/>
          <name val="Arial Narrow"/>
          <scheme val="none"/>
        </font>
        <numFmt numFmtId="164" formatCode="#,##0\ &quot;€&quot;"/>
      </dxf>
    </rfmt>
    <rfmt sheetId="1" sqref="AB81" start="0" length="0">
      <dxf>
        <numFmt numFmtId="1" formatCode="0"/>
      </dxf>
    </rfmt>
    <rcc rId="0" sId="1" dxf="1" numFmtId="11">
      <nc r="AC81">
        <v>576000</v>
      </nc>
      <ndxf>
        <numFmt numFmtId="164" formatCode="#,##0\ &quot;€&quot;"/>
      </ndxf>
    </rcc>
    <rcc rId="0" sId="1" dxf="1">
      <nc r="AD81">
        <f>K81*12/AC81</f>
      </nc>
      <ndxf>
        <numFmt numFmtId="14" formatCode="0.00%"/>
      </ndxf>
    </rcc>
    <rcc rId="0" sId="1" dxf="1">
      <nc r="AE81">
        <f>AC81/E81</f>
      </nc>
      <ndxf>
        <numFmt numFmtId="164" formatCode="#,##0\ &quot;€&quot;"/>
      </ndxf>
    </rcc>
    <rcc rId="0" sId="1" dxf="1">
      <nc r="AF81">
        <v>1</v>
      </nc>
      <ndxf>
        <font>
          <color auto="1"/>
          <name val="Arial Narrow"/>
          <scheme val="none"/>
        </font>
      </ndxf>
    </rcc>
    <rfmt sheetId="1" sqref="AH81" start="0" length="0">
      <dxf>
        <numFmt numFmtId="164" formatCode="#,##0\ &quot;€&quot;"/>
      </dxf>
    </rfmt>
  </rrc>
  <rrc rId="624" sId="1" ref="A81:XFD81" action="deleteRow">
    <rfmt sheetId="1" xfDxf="1" sqref="A81:XFD81" start="0" length="0">
      <dxf>
        <font>
          <name val="Arial Narrow"/>
          <scheme val="none"/>
        </font>
      </dxf>
    </rfmt>
    <rfmt sheetId="1" sqref="A81" start="0" length="0">
      <dxf>
        <font>
          <b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medium">
            <color auto="1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B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C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D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E81" start="0" length="0">
      <dxf>
        <font>
          <sz val="10"/>
          <name val="Arial Narrow"/>
          <scheme val="none"/>
        </font>
        <numFmt numFmtId="165" formatCode="0.00\m\²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="1" sqref="F81" start="0" length="0">
      <dxf>
        <font>
          <sz val="10"/>
          <color auto="1"/>
          <name val="Arial Narrow"/>
          <scheme val="none"/>
        </font>
        <numFmt numFmtId="2" formatCode="0.00"/>
        <fill>
          <patternFill patternType="gray125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qref="G81" start="0" length="0">
      <dxf>
        <font>
          <sz val="10"/>
          <name val="Arial Narrow"/>
          <scheme val="none"/>
        </font>
        <numFmt numFmtId="165" formatCode="0.00\m\²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H81" start="0" length="0">
      <dxf>
        <font>
          <sz val="11"/>
          <color theme="1"/>
          <name val="Calibri"/>
          <scheme val="minor"/>
        </font>
        <numFmt numFmtId="165" formatCode="0.00\m\²"/>
        <fill>
          <patternFill patternType="gray125"/>
        </fill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I81" start="0" length="0">
      <dxf>
        <font>
          <sz val="8"/>
          <color auto="1"/>
          <name val="Arial Narrow"/>
          <scheme val="none"/>
        </font>
        <fill>
          <patternFill patternType="solid"/>
        </fill>
        <alignment horizontal="center" vertical="top" readingOrder="0"/>
        <border outline="0"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J81" start="0" length="0">
      <dxf>
        <font>
          <sz val="8"/>
          <color auto="1"/>
          <name val="Arial Narrow"/>
          <scheme val="none"/>
        </font>
        <fill>
          <patternFill patternType="solid"/>
        </fill>
        <alignment horizontal="center" vertical="top" readingOrder="0"/>
        <border outline="0">
          <left style="thin">
            <color indexed="8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K81" start="0" length="0">
      <dxf>
        <font>
          <b/>
          <color auto="1"/>
          <name val="Arial Narrow"/>
          <scheme val="none"/>
        </font>
        <numFmt numFmtId="164" formatCode="#,##0\ &quot;€&quot;"/>
        <fill>
          <patternFill patternType="solid"/>
        </fill>
        <alignment horizontal="center" vertical="top" readingOrder="0"/>
        <border outline="0">
          <left style="double">
            <color auto="1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L81" start="0" length="0">
      <dxf>
        <font>
          <b/>
          <color auto="1"/>
          <name val="Arial Narrow"/>
          <scheme val="none"/>
        </font>
        <numFmt numFmtId="164" formatCode="#,##0\ &quot;€&quot;"/>
        <fill>
          <patternFill patternType="solid"/>
        </fill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1" dxf="1">
      <nc r="M81">
        <f>K81+L81</f>
      </nc>
      <ndxf>
        <font>
          <b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N81">
        <f>M81/E81</f>
      </nc>
      <ndxf>
        <font>
          <color auto="1"/>
          <name val="Arial Narrow"/>
          <scheme val="none"/>
        </font>
        <numFmt numFmtId="166" formatCode="#,##0.00\ &quot;€&quot;"/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ndxf>
    </rcc>
    <rfmt sheetId="1" sqref="O81" start="0" length="0">
      <dxf>
        <font>
          <color auto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1" dxf="1">
      <nc r="P81">
        <f>2.5*E81</f>
      </nc>
      <ndxf>
        <font>
          <i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medium">
            <color auto="1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Q81">
        <f>M81+P81</f>
      </nc>
      <ndxf>
        <font>
          <i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ndxf>
    </rcc>
    <rfmt sheetId="1" sqref="T81" start="0" length="0">
      <dxf>
        <font>
          <b/>
          <name val="Arial Narrow"/>
          <scheme val="none"/>
        </font>
        <numFmt numFmtId="166" formatCode="#,##0.00\ &quot;€&quot;"/>
      </dxf>
    </rfmt>
    <rfmt sheetId="1" sqref="W81" start="0" length="0">
      <dxf>
        <numFmt numFmtId="2" formatCode="0.00"/>
      </dxf>
    </rfmt>
    <rcc rId="0" sId="1">
      <nc r="X81">
        <v>1</v>
      </nc>
    </rcc>
    <rfmt sheetId="1" sqref="Y81" start="0" length="0">
      <dxf>
        <numFmt numFmtId="166" formatCode="#,##0.00\ &quot;€&quot;"/>
      </dxf>
    </rfmt>
    <rfmt sheetId="1" sqref="AA81" start="0" length="0">
      <dxf>
        <font>
          <b/>
          <name val="Arial Narrow"/>
          <scheme val="none"/>
        </font>
        <numFmt numFmtId="164" formatCode="#,##0\ &quot;€&quot;"/>
      </dxf>
    </rfmt>
    <rfmt sheetId="1" sqref="AB81" start="0" length="0">
      <dxf>
        <numFmt numFmtId="1" formatCode="0"/>
      </dxf>
    </rfmt>
    <rcc rId="0" sId="1" dxf="1" numFmtId="11">
      <nc r="AC81">
        <v>628000</v>
      </nc>
      <ndxf>
        <numFmt numFmtId="164" formatCode="#,##0\ &quot;€&quot;"/>
      </ndxf>
    </rcc>
    <rcc rId="0" sId="1" dxf="1">
      <nc r="AD81">
        <f>K81*12/AC81</f>
      </nc>
      <ndxf>
        <numFmt numFmtId="14" formatCode="0.00%"/>
      </ndxf>
    </rcc>
    <rcc rId="0" sId="1" dxf="1">
      <nc r="AE81">
        <f>AC81/E81</f>
      </nc>
      <ndxf>
        <numFmt numFmtId="164" formatCode="#,##0\ &quot;€&quot;"/>
      </ndxf>
    </rcc>
    <rcc rId="0" sId="1" dxf="1">
      <nc r="AF81">
        <v>1</v>
      </nc>
      <ndxf>
        <font>
          <color auto="1"/>
          <name val="Arial Narrow"/>
          <scheme val="none"/>
        </font>
      </ndxf>
    </rcc>
    <rfmt sheetId="1" sqref="AH81" start="0" length="0">
      <dxf>
        <numFmt numFmtId="164" formatCode="#,##0\ &quot;€&quot;"/>
      </dxf>
    </rfmt>
  </rrc>
  <rrc rId="625" sId="1" ref="A81:XFD81" action="deleteRow">
    <rfmt sheetId="1" xfDxf="1" sqref="A81:XFD81" start="0" length="0">
      <dxf>
        <font>
          <name val="Arial Narrow"/>
          <scheme val="none"/>
        </font>
      </dxf>
    </rfmt>
    <rfmt sheetId="1" sqref="A81" start="0" length="0">
      <dxf>
        <font>
          <b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medium">
            <color auto="1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B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C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D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E81" start="0" length="0">
      <dxf>
        <font>
          <sz val="10"/>
          <name val="Arial Narrow"/>
          <scheme val="none"/>
        </font>
        <numFmt numFmtId="165" formatCode="0.00\m\²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="1" sqref="F81" start="0" length="0">
      <dxf>
        <font>
          <sz val="10"/>
          <color auto="1"/>
          <name val="Arial Narrow"/>
          <scheme val="none"/>
        </font>
        <numFmt numFmtId="2" formatCode="0.00"/>
        <fill>
          <patternFill patternType="gray125">
            <bgColor theme="0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G81" start="0" length="0">
      <dxf>
        <font>
          <sz val="10"/>
          <name val="Arial Narrow"/>
          <scheme val="none"/>
        </font>
        <numFmt numFmtId="165" formatCode="0.00\m\²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qref="H81" start="0" length="0">
      <dxf>
        <font>
          <sz val="11"/>
          <color theme="1"/>
          <name val="Calibri"/>
          <scheme val="minor"/>
        </font>
        <numFmt numFmtId="165" formatCode="0.00\m\²"/>
        <fill>
          <patternFill patternType="gray125"/>
        </fill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I81" start="0" length="0">
      <dxf>
        <font>
          <sz val="8"/>
          <color auto="1"/>
          <name val="Arial Narrow"/>
          <scheme val="none"/>
        </font>
        <fill>
          <patternFill patternType="solid"/>
        </fill>
        <alignment horizontal="center" vertical="top" readingOrder="0"/>
        <border outline="0"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J81" start="0" length="0">
      <dxf>
        <font>
          <sz val="8"/>
          <color auto="1"/>
          <name val="Arial Narrow"/>
          <scheme val="none"/>
        </font>
        <fill>
          <patternFill patternType="solid"/>
        </fill>
        <alignment horizontal="center" vertical="top" readingOrder="0"/>
        <border outline="0">
          <left style="thin">
            <color indexed="8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K81" start="0" length="0">
      <dxf>
        <font>
          <b/>
          <color auto="1"/>
          <name val="Arial Narrow"/>
          <scheme val="none"/>
        </font>
        <numFmt numFmtId="164" formatCode="#,##0\ &quot;€&quot;"/>
        <fill>
          <patternFill patternType="solid"/>
        </fill>
        <alignment horizontal="center" vertical="top" readingOrder="0"/>
        <border outline="0">
          <left style="double">
            <color auto="1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L81" start="0" length="0">
      <dxf>
        <font>
          <b/>
          <color auto="1"/>
          <name val="Arial Narrow"/>
          <scheme val="none"/>
        </font>
        <numFmt numFmtId="164" formatCode="#,##0\ &quot;€&quot;"/>
        <fill>
          <patternFill patternType="solid"/>
        </fill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1" dxf="1">
      <nc r="M81">
        <f>K81+L81</f>
      </nc>
      <ndxf>
        <font>
          <b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N81">
        <f>M81/E81</f>
      </nc>
      <ndxf>
        <font>
          <color auto="1"/>
          <name val="Arial Narrow"/>
          <scheme val="none"/>
        </font>
        <numFmt numFmtId="166" formatCode="#,##0.00\ &quot;€&quot;"/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ndxf>
    </rcc>
    <rfmt sheetId="1" sqref="O81" start="0" length="0">
      <dxf>
        <font>
          <color auto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1" dxf="1">
      <nc r="P81">
        <f>2.5*E81</f>
      </nc>
      <ndxf>
        <font>
          <i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medium">
            <color auto="1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Q81">
        <f>M81+P81</f>
      </nc>
      <ndxf>
        <font>
          <i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ndxf>
    </rcc>
    <rfmt sheetId="1" sqref="T81" start="0" length="0">
      <dxf>
        <font>
          <b/>
          <name val="Arial Narrow"/>
          <scheme val="none"/>
        </font>
        <numFmt numFmtId="166" formatCode="#,##0.00\ &quot;€&quot;"/>
      </dxf>
    </rfmt>
    <rfmt sheetId="1" sqref="W81" start="0" length="0">
      <dxf>
        <numFmt numFmtId="2" formatCode="0.00"/>
      </dxf>
    </rfmt>
    <rcc rId="0" sId="1">
      <nc r="X81">
        <v>1</v>
      </nc>
    </rcc>
    <rfmt sheetId="1" sqref="Y81" start="0" length="0">
      <dxf>
        <numFmt numFmtId="166" formatCode="#,##0.00\ &quot;€&quot;"/>
      </dxf>
    </rfmt>
    <rfmt sheetId="1" sqref="AA81" start="0" length="0">
      <dxf>
        <font>
          <b/>
          <name val="Arial Narrow"/>
          <scheme val="none"/>
        </font>
        <numFmt numFmtId="164" formatCode="#,##0\ &quot;€&quot;"/>
      </dxf>
    </rfmt>
    <rfmt sheetId="1" sqref="AB81" start="0" length="0">
      <dxf>
        <numFmt numFmtId="1" formatCode="0"/>
      </dxf>
    </rfmt>
    <rfmt sheetId="1" sqref="AC81" start="0" length="0">
      <dxf>
        <numFmt numFmtId="164" formatCode="#,##0\ &quot;€&quot;"/>
      </dxf>
    </rfmt>
    <rfmt sheetId="1" sqref="AD81" start="0" length="0">
      <dxf>
        <numFmt numFmtId="14" formatCode="0.00%"/>
      </dxf>
    </rfmt>
    <rfmt sheetId="1" sqref="AE81" start="0" length="0">
      <dxf>
        <numFmt numFmtId="164" formatCode="#,##0\ &quot;€&quot;"/>
      </dxf>
    </rfmt>
    <rfmt sheetId="1" sqref="AF81" start="0" length="0">
      <dxf>
        <font>
          <color auto="1"/>
          <name val="Arial Narrow"/>
          <scheme val="none"/>
        </font>
      </dxf>
    </rfmt>
    <rfmt sheetId="1" sqref="AH81" start="0" length="0">
      <dxf>
        <numFmt numFmtId="164" formatCode="#,##0\ &quot;€&quot;"/>
      </dxf>
    </rfmt>
  </rrc>
  <rrc rId="626" sId="1" ref="A81:XFD81" action="deleteRow">
    <rfmt sheetId="1" xfDxf="1" sqref="A81:XFD81" start="0" length="0">
      <dxf>
        <font>
          <name val="Arial Narrow"/>
          <scheme val="none"/>
        </font>
      </dxf>
    </rfmt>
    <rfmt sheetId="1" sqref="A81" start="0" length="0">
      <dxf>
        <font>
          <b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medium">
            <color auto="1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B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C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D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E81" start="0" length="0">
      <dxf>
        <font>
          <sz val="10"/>
          <name val="Arial Narrow"/>
          <scheme val="none"/>
        </font>
        <numFmt numFmtId="165" formatCode="0.00\m\²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F81" start="0" length="0">
      <dxf>
        <font>
          <sz val="10"/>
          <name val="Arial Narrow"/>
          <scheme val="none"/>
        </font>
        <numFmt numFmtId="165" formatCode="0.00\m\²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="1" sqref="G81" start="0" length="0">
      <dxf>
        <font>
          <sz val="10"/>
          <color auto="1"/>
          <name val="Arial Narrow"/>
          <scheme val="none"/>
        </font>
        <numFmt numFmtId="2" formatCode="0.00"/>
        <fill>
          <patternFill patternType="gray125">
            <bgColor theme="0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H81" start="0" length="0">
      <dxf>
        <font>
          <sz val="11"/>
          <color theme="1"/>
          <name val="Calibri"/>
          <scheme val="minor"/>
        </font>
        <numFmt numFmtId="165" formatCode="0.00\m\²"/>
        <fill>
          <patternFill patternType="gray125"/>
        </fill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I81" start="0" length="0">
      <dxf>
        <font>
          <sz val="8"/>
          <color auto="1"/>
          <name val="Arial Narrow"/>
          <scheme val="none"/>
        </font>
        <fill>
          <patternFill patternType="solid"/>
        </fill>
        <alignment horizontal="center" vertical="top" readingOrder="0"/>
        <border outline="0"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J81" start="0" length="0">
      <dxf>
        <font>
          <sz val="8"/>
          <color auto="1"/>
          <name val="Arial Narrow"/>
          <scheme val="none"/>
        </font>
        <fill>
          <patternFill patternType="solid"/>
        </fill>
        <alignment horizontal="center" vertical="top" readingOrder="0"/>
        <border outline="0">
          <left style="thin">
            <color indexed="8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K81" start="0" length="0">
      <dxf>
        <font>
          <b/>
          <color auto="1"/>
          <name val="Arial Narrow"/>
          <scheme val="none"/>
        </font>
        <numFmt numFmtId="164" formatCode="#,##0\ &quot;€&quot;"/>
        <fill>
          <patternFill patternType="solid"/>
        </fill>
        <alignment horizontal="center" vertical="top" readingOrder="0"/>
        <border outline="0">
          <left style="double">
            <color auto="1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L81" start="0" length="0">
      <dxf>
        <font>
          <b/>
          <color auto="1"/>
          <name val="Arial Narrow"/>
          <scheme val="none"/>
        </font>
        <numFmt numFmtId="164" formatCode="#,##0\ &quot;€&quot;"/>
        <fill>
          <patternFill patternType="solid"/>
        </fill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1" dxf="1">
      <nc r="M81">
        <f>K81+L81</f>
      </nc>
      <ndxf>
        <font>
          <b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N81">
        <f>M81/E81</f>
      </nc>
      <ndxf>
        <font>
          <color auto="1"/>
          <name val="Arial Narrow"/>
          <scheme val="none"/>
        </font>
        <numFmt numFmtId="166" formatCode="#,##0.00\ &quot;€&quot;"/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ndxf>
    </rcc>
    <rfmt sheetId="1" sqref="O81" start="0" length="0">
      <dxf>
        <font>
          <color auto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1" dxf="1">
      <nc r="P81">
        <f>2.5*E81</f>
      </nc>
      <ndxf>
        <font>
          <i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medium">
            <color auto="1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Q81">
        <f>M81+P81</f>
      </nc>
      <ndxf>
        <font>
          <i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ndxf>
    </rcc>
    <rfmt sheetId="1" sqref="T81" start="0" length="0">
      <dxf>
        <font>
          <b/>
          <name val="Arial Narrow"/>
          <scheme val="none"/>
        </font>
        <numFmt numFmtId="166" formatCode="#,##0.00\ &quot;€&quot;"/>
      </dxf>
    </rfmt>
    <rfmt sheetId="1" sqref="W81" start="0" length="0">
      <dxf>
        <numFmt numFmtId="2" formatCode="0.00"/>
      </dxf>
    </rfmt>
    <rcc rId="0" sId="1">
      <nc r="X81">
        <v>1</v>
      </nc>
    </rcc>
    <rfmt sheetId="1" sqref="Y81" start="0" length="0">
      <dxf>
        <numFmt numFmtId="166" formatCode="#,##0.00\ &quot;€&quot;"/>
      </dxf>
    </rfmt>
    <rfmt sheetId="1" sqref="AA81" start="0" length="0">
      <dxf>
        <font>
          <b/>
          <name val="Arial Narrow"/>
          <scheme val="none"/>
        </font>
        <numFmt numFmtId="164" formatCode="#,##0\ &quot;€&quot;"/>
      </dxf>
    </rfmt>
    <rfmt sheetId="1" sqref="AB81" start="0" length="0">
      <dxf>
        <numFmt numFmtId="1" formatCode="0"/>
      </dxf>
    </rfmt>
    <rcc rId="0" sId="1" dxf="1" numFmtId="11">
      <nc r="AC81">
        <v>546000</v>
      </nc>
      <ndxf>
        <numFmt numFmtId="164" formatCode="#,##0\ &quot;€&quot;"/>
      </ndxf>
    </rcc>
    <rcc rId="0" sId="1" dxf="1">
      <nc r="AD81">
        <f>K81*12/AC81</f>
      </nc>
      <ndxf>
        <numFmt numFmtId="14" formatCode="0.00%"/>
      </ndxf>
    </rcc>
    <rcc rId="0" sId="1" dxf="1">
      <nc r="AE81">
        <f>AC81/E81</f>
      </nc>
      <ndxf>
        <numFmt numFmtId="164" formatCode="#,##0\ &quot;€&quot;"/>
      </ndxf>
    </rcc>
    <rcc rId="0" sId="1" dxf="1">
      <nc r="AF81">
        <v>1</v>
      </nc>
      <ndxf>
        <font>
          <color auto="1"/>
          <name val="Arial Narrow"/>
          <scheme val="none"/>
        </font>
      </ndxf>
    </rcc>
    <rfmt sheetId="1" sqref="AH81" start="0" length="0">
      <dxf>
        <numFmt numFmtId="164" formatCode="#,##0\ &quot;€&quot;"/>
      </dxf>
    </rfmt>
  </rrc>
  <rrc rId="627" sId="1" ref="A81:XFD81" action="deleteRow">
    <rfmt sheetId="1" xfDxf="1" sqref="A81:XFD81" start="0" length="0">
      <dxf>
        <font>
          <name val="Arial Narrow"/>
          <scheme val="none"/>
        </font>
      </dxf>
    </rfmt>
    <rfmt sheetId="1" sqref="A81" start="0" length="0">
      <dxf>
        <font>
          <b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medium">
            <color auto="1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B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C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D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E81" start="0" length="0">
      <dxf>
        <font>
          <sz val="10"/>
          <name val="Arial Narrow"/>
          <scheme val="none"/>
        </font>
        <numFmt numFmtId="165" formatCode="0.00\m\²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F81" start="0" length="0">
      <dxf>
        <font>
          <sz val="10"/>
          <name val="Arial Narrow"/>
          <scheme val="none"/>
        </font>
        <numFmt numFmtId="165" formatCode="0.00\m\²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="1" sqref="G81" start="0" length="0">
      <dxf>
        <font>
          <sz val="10"/>
          <color auto="1"/>
          <name val="Arial Narrow"/>
          <scheme val="none"/>
        </font>
        <numFmt numFmtId="2" formatCode="0.00"/>
        <fill>
          <patternFill patternType="gray125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qref="H81" start="0" length="0">
      <dxf>
        <font>
          <sz val="11"/>
          <color theme="1"/>
          <name val="Calibri"/>
          <scheme val="minor"/>
        </font>
        <numFmt numFmtId="165" formatCode="0.00\m\²"/>
        <fill>
          <patternFill patternType="gray125"/>
        </fill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I81" start="0" length="0">
      <dxf>
        <font>
          <sz val="8"/>
          <color auto="1"/>
          <name val="Arial Narrow"/>
          <scheme val="none"/>
        </font>
        <fill>
          <patternFill patternType="solid"/>
        </fill>
        <alignment horizontal="center" vertical="top" readingOrder="0"/>
        <border outline="0"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J81" start="0" length="0">
      <dxf>
        <font>
          <sz val="8"/>
          <color auto="1"/>
          <name val="Arial Narrow"/>
          <scheme val="none"/>
        </font>
        <fill>
          <patternFill patternType="solid"/>
        </fill>
        <alignment horizontal="center" vertical="top" readingOrder="0"/>
        <border outline="0">
          <left style="thin">
            <color indexed="8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K81" start="0" length="0">
      <dxf>
        <font>
          <b/>
          <color auto="1"/>
          <name val="Arial Narrow"/>
          <scheme val="none"/>
        </font>
        <numFmt numFmtId="164" formatCode="#,##0\ &quot;€&quot;"/>
        <fill>
          <patternFill patternType="solid"/>
        </fill>
        <alignment horizontal="center" vertical="top" readingOrder="0"/>
        <border outline="0">
          <left style="double">
            <color auto="1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L81" start="0" length="0">
      <dxf>
        <font>
          <b/>
          <color auto="1"/>
          <name val="Arial Narrow"/>
          <scheme val="none"/>
        </font>
        <numFmt numFmtId="164" formatCode="#,##0\ &quot;€&quot;"/>
        <fill>
          <patternFill patternType="solid"/>
        </fill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1" dxf="1">
      <nc r="M81">
        <f>K81+L81</f>
      </nc>
      <ndxf>
        <font>
          <b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N81">
        <f>M81/E81</f>
      </nc>
      <ndxf>
        <font>
          <color auto="1"/>
          <name val="Arial Narrow"/>
          <scheme val="none"/>
        </font>
        <numFmt numFmtId="166" formatCode="#,##0.00\ &quot;€&quot;"/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ndxf>
    </rcc>
    <rfmt sheetId="1" sqref="O81" start="0" length="0">
      <dxf>
        <font>
          <color auto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1" dxf="1">
      <nc r="P81">
        <f>2.5*E81</f>
      </nc>
      <ndxf>
        <font>
          <i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medium">
            <color auto="1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Q81">
        <f>M81+P81</f>
      </nc>
      <ndxf>
        <font>
          <i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ndxf>
    </rcc>
    <rfmt sheetId="1" sqref="T81" start="0" length="0">
      <dxf>
        <font>
          <b/>
          <name val="Arial Narrow"/>
          <scheme val="none"/>
        </font>
        <numFmt numFmtId="166" formatCode="#,##0.00\ &quot;€&quot;"/>
      </dxf>
    </rfmt>
    <rfmt sheetId="1" sqref="W81" start="0" length="0">
      <dxf>
        <numFmt numFmtId="2" formatCode="0.00"/>
      </dxf>
    </rfmt>
    <rcc rId="0" sId="1">
      <nc r="X81">
        <v>1</v>
      </nc>
    </rcc>
    <rfmt sheetId="1" sqref="Y81" start="0" length="0">
      <dxf>
        <numFmt numFmtId="166" formatCode="#,##0.00\ &quot;€&quot;"/>
      </dxf>
    </rfmt>
    <rfmt sheetId="1" sqref="AA81" start="0" length="0">
      <dxf>
        <font>
          <b/>
          <name val="Arial Narrow"/>
          <scheme val="none"/>
        </font>
        <numFmt numFmtId="164" formatCode="#,##0\ &quot;€&quot;"/>
      </dxf>
    </rfmt>
    <rfmt sheetId="1" sqref="AB81" start="0" length="0">
      <dxf>
        <numFmt numFmtId="1" formatCode="0"/>
      </dxf>
    </rfmt>
    <rcc rId="0" sId="1" dxf="1" numFmtId="11">
      <nc r="AC81">
        <v>556000</v>
      </nc>
      <ndxf>
        <numFmt numFmtId="164" formatCode="#,##0\ &quot;€&quot;"/>
      </ndxf>
    </rcc>
    <rcc rId="0" sId="1" dxf="1">
      <nc r="AD81">
        <f>K81*12/AC81</f>
      </nc>
      <ndxf>
        <numFmt numFmtId="14" formatCode="0.00%"/>
      </ndxf>
    </rcc>
    <rcc rId="0" sId="1" dxf="1">
      <nc r="AE81">
        <f>AC81/E81</f>
      </nc>
      <ndxf>
        <numFmt numFmtId="164" formatCode="#,##0\ &quot;€&quot;"/>
      </ndxf>
    </rcc>
    <rcc rId="0" sId="1" dxf="1">
      <nc r="AF81">
        <v>1</v>
      </nc>
      <ndxf>
        <font>
          <color auto="1"/>
          <name val="Arial Narrow"/>
          <scheme val="none"/>
        </font>
      </ndxf>
    </rcc>
    <rfmt sheetId="1" sqref="AH81" start="0" length="0">
      <dxf>
        <numFmt numFmtId="164" formatCode="#,##0\ &quot;€&quot;"/>
      </dxf>
    </rfmt>
  </rrc>
  <rrc rId="628" sId="1" ref="A81:XFD81" action="deleteRow">
    <rfmt sheetId="1" xfDxf="1" sqref="A81:XFD81" start="0" length="0">
      <dxf>
        <font>
          <name val="Arial Narrow"/>
          <scheme val="none"/>
        </font>
      </dxf>
    </rfmt>
    <rfmt sheetId="1" sqref="A81" start="0" length="0">
      <dxf>
        <font>
          <b/>
          <color auto="1"/>
          <name val="Arial Narrow"/>
          <scheme val="none"/>
        </font>
        <alignment horizontal="center" vertical="top" readingOrder="0"/>
        <border outline="0">
          <left style="medium">
            <color auto="1"/>
          </left>
          <right style="thin">
            <color indexed="8"/>
          </right>
          <top style="thin">
            <color indexed="8"/>
          </top>
        </border>
      </dxf>
    </rfmt>
    <rfmt sheetId="1" sqref="B81" start="0" length="0">
      <dxf>
        <font>
          <sz val="10"/>
          <color auto="1"/>
          <name val="Arial Narrow"/>
          <scheme val="none"/>
        </font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dxf>
    </rfmt>
    <rfmt sheetId="1" sqref="C81" start="0" length="0">
      <dxf>
        <font>
          <sz val="10"/>
          <color auto="1"/>
          <name val="Arial Narrow"/>
          <scheme val="none"/>
        </font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dxf>
    </rfmt>
    <rfmt sheetId="1" sqref="D81" start="0" length="0">
      <dxf>
        <font>
          <i/>
          <sz val="10"/>
          <color auto="1"/>
          <name val="Arial Narrow"/>
          <scheme val="none"/>
        </font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dxf>
    </rfmt>
    <rfmt sheetId="1" sqref="E81" start="0" length="0">
      <dxf>
        <font>
          <sz val="10"/>
          <color auto="1"/>
          <name val="Arial Narrow"/>
          <scheme val="none"/>
        </font>
        <numFmt numFmtId="165" formatCode="0.00\m\²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dxf>
    </rfmt>
    <rfmt sheetId="1" s="1" sqref="F81" start="0" length="0">
      <dxf>
        <font>
          <sz val="10"/>
          <color auto="1"/>
          <name val="Arial Narrow"/>
          <scheme val="none"/>
        </font>
        <numFmt numFmtId="2" formatCode="0.00"/>
        <fill>
          <patternFill patternType="gray125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qref="G81" start="0" length="0">
      <dxf>
        <font>
          <sz val="10"/>
          <color auto="1"/>
          <name val="Arial Narrow"/>
          <scheme val="none"/>
        </font>
        <numFmt numFmtId="2" formatCode="0.00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dxf>
    </rfmt>
    <rfmt sheetId="1" sqref="H81" start="0" length="0">
      <dxf>
        <font>
          <sz val="11"/>
          <color theme="1"/>
          <name val="Calibri"/>
          <scheme val="minor"/>
        </font>
        <numFmt numFmtId="165" formatCode="0.00\m\²"/>
        <fill>
          <patternFill patternType="gray125"/>
        </fill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</border>
      </dxf>
    </rfmt>
    <rfmt sheetId="1" sqref="I81" start="0" length="0">
      <dxf>
        <font>
          <sz val="8"/>
          <color auto="1"/>
          <name val="Arial Narrow"/>
          <scheme val="none"/>
        </font>
        <fill>
          <patternFill patternType="solid"/>
        </fill>
        <alignment horizontal="center" vertical="top" readingOrder="0"/>
        <border outline="0">
          <right style="thin">
            <color indexed="8"/>
          </right>
          <top style="thin">
            <color indexed="8"/>
          </top>
        </border>
      </dxf>
    </rfmt>
    <rfmt sheetId="1" sqref="J81" start="0" length="0">
      <dxf>
        <font>
          <sz val="8"/>
          <color auto="1"/>
          <name val="Arial Narrow"/>
          <scheme val="none"/>
        </font>
        <fill>
          <patternFill patternType="solid"/>
        </fill>
        <alignment horizontal="center" vertical="top" readingOrder="0"/>
        <border outline="0">
          <left style="thin">
            <color indexed="8"/>
          </left>
          <right style="double">
            <color auto="1"/>
          </right>
          <top style="thin">
            <color indexed="8"/>
          </top>
        </border>
      </dxf>
    </rfmt>
    <rfmt sheetId="1" sqref="K81" start="0" length="0">
      <dxf>
        <font>
          <b/>
          <color auto="1"/>
          <name val="Arial Narrow"/>
          <scheme val="none"/>
        </font>
        <numFmt numFmtId="164" formatCode="#,##0\ &quot;€&quot;"/>
        <fill>
          <patternFill patternType="solid"/>
        </fill>
        <alignment horizontal="center" vertical="top" readingOrder="0"/>
        <border outline="0">
          <left style="double">
            <color auto="1"/>
          </left>
          <right style="thin">
            <color indexed="8"/>
          </right>
          <top style="thin">
            <color indexed="8"/>
          </top>
        </border>
      </dxf>
    </rfmt>
    <rfmt sheetId="1" sqref="L81" start="0" length="0">
      <dxf>
        <font>
          <b/>
          <color auto="1"/>
          <name val="Arial Narrow"/>
          <scheme val="none"/>
        </font>
        <numFmt numFmtId="164" formatCode="#,##0\ &quot;€&quot;"/>
        <fill>
          <patternFill patternType="solid"/>
        </fill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dxf>
    </rfmt>
    <rcc rId="0" sId="1" dxf="1">
      <nc r="M81">
        <f>K81+L81</f>
      </nc>
      <ndxf>
        <font>
          <b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1" dxf="1">
      <nc r="N81">
        <f>M81/E81</f>
      </nc>
      <ndxf>
        <font>
          <color auto="1"/>
          <name val="Arial Narrow"/>
          <scheme val="none"/>
        </font>
        <numFmt numFmtId="166" formatCode="#,##0.00\ &quot;€&quot;"/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</border>
      </ndxf>
    </rcc>
    <rfmt sheetId="1" sqref="O81" start="0" length="0">
      <dxf>
        <font>
          <color auto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1" dxf="1">
      <nc r="P81">
        <f>2.5*E81</f>
      </nc>
      <ndxf>
        <font>
          <i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medium">
            <color auto="1"/>
          </left>
          <right style="thin">
            <color indexed="8"/>
          </right>
          <top style="thin">
            <color indexed="8"/>
          </top>
        </border>
      </ndxf>
    </rcc>
    <rcc rId="0" sId="1" dxf="1">
      <nc r="Q81">
        <f>M81+P81</f>
      </nc>
      <ndxf>
        <font>
          <i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medium">
            <color indexed="8"/>
          </bottom>
        </border>
      </ndxf>
    </rcc>
    <rcc rId="0" sId="1" dxf="1">
      <nc r="R81">
        <f>SUM(K76:K81)</f>
      </nc>
      <ndxf>
        <numFmt numFmtId="164" formatCode="#,##0\ &quot;€&quot;"/>
      </ndxf>
    </rcc>
    <rcc rId="0" sId="1" dxf="1">
      <nc r="S81">
        <f>SUM(E76:E81)</f>
      </nc>
      <ndxf>
        <numFmt numFmtId="2" formatCode="0.00"/>
      </ndxf>
    </rcc>
    <rcc rId="0" sId="1" dxf="1">
      <nc r="T81">
        <f>R81/S81</f>
      </nc>
      <ndxf>
        <font>
          <b/>
          <color rgb="FFFF0000"/>
          <name val="Arial Narrow"/>
          <scheme val="none"/>
        </font>
        <numFmt numFmtId="166" formatCode="#,##0.00\ &quot;€&quot;"/>
      </ndxf>
    </rcc>
    <rcc rId="0" sId="1" dxf="1">
      <nc r="U81">
        <f>SUM(X76:X81)</f>
      </nc>
      <ndxf>
        <font>
          <color rgb="FFFF0000"/>
          <name val="Arial Narrow"/>
          <scheme val="none"/>
        </font>
      </ndxf>
    </rcc>
    <rcc rId="0" sId="1" dxf="1">
      <nc r="V81">
        <f>R81/U81</f>
      </nc>
      <ndxf>
        <font>
          <color rgb="FFFF0000"/>
          <name val="Arial Narrow"/>
          <scheme val="none"/>
        </font>
        <numFmt numFmtId="164" formatCode="#,##0\ &quot;€&quot;"/>
      </ndxf>
    </rcc>
    <rcc rId="0" sId="1" dxf="1">
      <nc r="W81">
        <f>S81/U81</f>
      </nc>
      <ndxf>
        <font>
          <color rgb="FFFF0000"/>
          <name val="Arial Narrow"/>
          <scheme val="none"/>
        </font>
        <numFmt numFmtId="2" formatCode="0.00"/>
      </ndxf>
    </rcc>
    <rcc rId="0" sId="1">
      <nc r="X81">
        <v>1</v>
      </nc>
    </rcc>
    <rcc rId="0" sId="1" dxf="1" numFmtId="11">
      <nc r="Y81">
        <v>13.779751736704249</v>
      </nc>
      <ndxf>
        <numFmt numFmtId="166" formatCode="#,##0.00\ &quot;€&quot;"/>
      </ndxf>
    </rcc>
    <rcc rId="0" sId="1">
      <nc r="Z81">
        <v>18</v>
      </nc>
    </rcc>
    <rcc rId="0" sId="1" dxf="1" numFmtId="11">
      <nc r="AA81">
        <v>1142.7777777777778</v>
      </nc>
      <ndxf>
        <font>
          <b/>
          <name val="Arial Narrow"/>
          <scheme val="none"/>
        </font>
        <numFmt numFmtId="164" formatCode="#,##0\ &quot;€&quot;"/>
      </ndxf>
    </rcc>
    <rcc rId="0" sId="1" dxf="1" numFmtId="4">
      <nc r="AB81">
        <v>82.931666666666672</v>
      </nc>
      <ndxf>
        <numFmt numFmtId="1" formatCode="0"/>
      </ndxf>
    </rcc>
    <rcc rId="0" sId="1" dxf="1" numFmtId="11">
      <nc r="AC81">
        <v>642000</v>
      </nc>
      <ndxf>
        <numFmt numFmtId="164" formatCode="#,##0\ &quot;€&quot;"/>
      </ndxf>
    </rcc>
    <rcc rId="0" sId="1" dxf="1">
      <nc r="AD81">
        <f>K81*12/AC81</f>
      </nc>
      <ndxf>
        <numFmt numFmtId="14" formatCode="0.00%"/>
      </ndxf>
    </rcc>
    <rcc rId="0" sId="1" dxf="1">
      <nc r="AE81">
        <f>AC81/E81</f>
      </nc>
      <ndxf>
        <numFmt numFmtId="164" formatCode="#,##0\ &quot;€&quot;"/>
      </ndxf>
    </rcc>
    <rcc rId="0" sId="1" dxf="1">
      <nc r="AF81">
        <v>1</v>
      </nc>
      <ndxf>
        <font>
          <color auto="1"/>
          <name val="Arial Narrow"/>
          <scheme val="none"/>
        </font>
      </ndxf>
    </rcc>
    <rfmt sheetId="1" sqref="AH81" start="0" length="0">
      <dxf>
        <numFmt numFmtId="164" formatCode="#,##0\ &quot;€&quot;"/>
      </dxf>
    </rfmt>
  </rrc>
  <rrc rId="629" sId="1" ref="A81:XFD81" action="deleteRow">
    <undo index="0" exp="area" dr="X81:X87" r="U87" sId="1"/>
    <undo index="0" exp="area" dr="E81:E87" r="S87" sId="1"/>
    <undo index="0" exp="area" dr="K81:K87" r="R87" sId="1"/>
    <rfmt sheetId="1" xfDxf="1" sqref="A81:XFD81" start="0" length="0">
      <dxf>
        <font>
          <name val="Arial Narrow"/>
          <scheme val="none"/>
        </font>
      </dxf>
    </rfmt>
    <rfmt sheetId="1" sqref="A81" start="0" length="0">
      <dxf>
        <font>
          <b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medium">
            <color auto="1"/>
          </left>
          <right style="thin">
            <color indexed="8"/>
          </right>
          <top style="medium">
            <color indexed="8"/>
          </top>
          <bottom style="thin">
            <color indexed="8"/>
          </bottom>
        </border>
      </dxf>
    </rfmt>
    <rfmt sheetId="1" sqref="B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medium">
            <color indexed="8"/>
          </top>
          <bottom style="thin">
            <color indexed="8"/>
          </bottom>
        </border>
      </dxf>
    </rfmt>
    <rfmt sheetId="1" sqref="C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medium">
            <color indexed="8"/>
          </top>
          <bottom style="thin">
            <color indexed="8"/>
          </bottom>
        </border>
      </dxf>
    </rfmt>
    <rfmt sheetId="1" sqref="D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medium">
            <color indexed="8"/>
          </top>
          <bottom style="thin">
            <color indexed="8"/>
          </bottom>
        </border>
      </dxf>
    </rfmt>
    <rfmt sheetId="1" sqref="E81" start="0" length="0">
      <dxf>
        <font>
          <sz val="10"/>
          <name val="Arial Narrow"/>
          <scheme val="none"/>
        </font>
        <numFmt numFmtId="165" formatCode="0.00\m\²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medium">
            <color indexed="8"/>
          </top>
          <bottom style="thin">
            <color indexed="8"/>
          </bottom>
        </border>
      </dxf>
    </rfmt>
    <rfmt sheetId="1" sqref="F81" start="0" length="0">
      <dxf>
        <font>
          <sz val="10"/>
          <name val="Arial Narrow"/>
          <scheme val="none"/>
        </font>
        <numFmt numFmtId="165" formatCode="0.00\m\²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="1" sqref="G81" start="0" length="0">
      <dxf>
        <font>
          <sz val="10"/>
          <color auto="1"/>
          <name val="Arial Narrow"/>
          <scheme val="none"/>
        </font>
        <numFmt numFmtId="2" formatCode="0.00"/>
        <fill>
          <patternFill patternType="gray125">
            <bgColor theme="0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medium">
            <color indexed="8"/>
          </top>
          <bottom style="thin">
            <color indexed="8"/>
          </bottom>
        </border>
      </dxf>
    </rfmt>
    <rfmt sheetId="1" sqref="H81" start="0" length="0">
      <dxf>
        <font>
          <sz val="11"/>
          <color theme="1"/>
          <name val="Calibri"/>
          <scheme val="minor"/>
        </font>
        <numFmt numFmtId="165" formatCode="0.00\m\²"/>
        <fill>
          <patternFill patternType="gray125"/>
        </fill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medium">
            <color indexed="8"/>
          </top>
          <bottom style="thin">
            <color indexed="8"/>
          </bottom>
        </border>
      </dxf>
    </rfmt>
    <rfmt sheetId="1" sqref="I81" start="0" length="0">
      <dxf>
        <font>
          <sz val="8"/>
          <color auto="1"/>
          <name val="Arial Narrow"/>
          <scheme val="none"/>
        </font>
        <fill>
          <patternFill patternType="solid"/>
        </fill>
        <alignment horizontal="center" vertical="top" readingOrder="0"/>
        <border outline="0">
          <right style="thin">
            <color indexed="8"/>
          </right>
          <top style="medium">
            <color indexed="8"/>
          </top>
          <bottom style="thin">
            <color indexed="8"/>
          </bottom>
        </border>
      </dxf>
    </rfmt>
    <rfmt sheetId="1" sqref="J81" start="0" length="0">
      <dxf>
        <font>
          <sz val="8"/>
          <color auto="1"/>
          <name val="Arial Narrow"/>
          <scheme val="none"/>
        </font>
        <fill>
          <patternFill patternType="solid"/>
        </fill>
        <alignment horizontal="center" vertical="top" readingOrder="0"/>
        <border outline="0">
          <left style="thin">
            <color indexed="8"/>
          </left>
          <right style="double">
            <color auto="1"/>
          </right>
          <top style="medium">
            <color indexed="8"/>
          </top>
          <bottom style="thin">
            <color indexed="8"/>
          </bottom>
        </border>
      </dxf>
    </rfmt>
    <rfmt sheetId="1" sqref="K81" start="0" length="0">
      <dxf>
        <font>
          <b/>
          <color auto="1"/>
          <name val="Arial Narrow"/>
          <scheme val="none"/>
        </font>
        <numFmt numFmtId="164" formatCode="#,##0\ &quot;€&quot;"/>
        <fill>
          <patternFill patternType="solid"/>
        </fill>
        <alignment horizontal="center" vertical="top" readingOrder="0"/>
        <border outline="0">
          <left style="double">
            <color auto="1"/>
          </left>
          <right style="thin">
            <color indexed="8"/>
          </right>
          <top style="medium">
            <color indexed="8"/>
          </top>
          <bottom style="thin">
            <color indexed="8"/>
          </bottom>
        </border>
      </dxf>
    </rfmt>
    <rfmt sheetId="1" sqref="L81" start="0" length="0">
      <dxf>
        <font>
          <b/>
          <color auto="1"/>
          <name val="Arial Narrow"/>
          <scheme val="none"/>
        </font>
        <numFmt numFmtId="164" formatCode="#,##0\ &quot;€&quot;"/>
        <fill>
          <patternFill patternType="solid"/>
        </fill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medium">
            <color indexed="8"/>
          </top>
          <bottom style="thin">
            <color indexed="8"/>
          </bottom>
        </border>
      </dxf>
    </rfmt>
    <rcc rId="0" sId="1" dxf="1">
      <nc r="M81">
        <f>K81+L81</f>
      </nc>
      <ndxf>
        <font>
          <b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medium">
            <color indexed="8"/>
          </top>
          <bottom style="thin">
            <color indexed="8"/>
          </bottom>
        </border>
      </ndxf>
    </rcc>
    <rcc rId="0" sId="1" dxf="1">
      <nc r="N81">
        <f>M81/E81</f>
      </nc>
      <ndxf>
        <font>
          <color auto="1"/>
          <name val="Arial Narrow"/>
          <scheme val="none"/>
        </font>
        <numFmt numFmtId="166" formatCode="#,##0.00\ &quot;€&quot;"/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medium">
            <color indexed="8"/>
          </top>
          <bottom style="thin">
            <color indexed="8"/>
          </bottom>
        </border>
      </ndxf>
    </rcc>
    <rfmt sheetId="1" sqref="O81" start="0" length="0">
      <dxf>
        <font>
          <color auto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1" dxf="1">
      <nc r="P81">
        <f>2.5*E81</f>
      </nc>
      <ndxf>
        <font>
          <i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medium">
            <color auto="1"/>
          </left>
          <right style="thin">
            <color indexed="8"/>
          </right>
          <top style="medium">
            <color indexed="8"/>
          </top>
          <bottom style="thin">
            <color indexed="8"/>
          </bottom>
        </border>
      </ndxf>
    </rcc>
    <rcc rId="0" sId="1" dxf="1">
      <nc r="Q81">
        <f>M81+P81</f>
      </nc>
      <ndxf>
        <font>
          <i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medium">
            <color indexed="8"/>
          </top>
        </border>
      </ndxf>
    </rcc>
    <rcc rId="0" sId="1" dxf="1">
      <nc r="R81" t="inlineStr">
        <is>
          <t>YANPORT</t>
        </is>
      </nc>
      <ndxf>
        <font>
          <sz val="8"/>
          <name val="Arial Narrow"/>
          <scheme val="none"/>
        </font>
        <alignment horizontal="right" vertical="top" readingOrder="0"/>
      </ndxf>
    </rcc>
    <rfmt sheetId="1" sqref="S81" start="0" length="0">
      <dxf>
        <font>
          <sz val="8"/>
          <name val="Arial Narrow"/>
          <scheme val="none"/>
        </font>
        <alignment horizontal="right" vertical="top" readingOrder="0"/>
      </dxf>
    </rfmt>
    <rcc rId="0" sId="1" dxf="1" numFmtId="11">
      <nc r="T81">
        <v>13.78</v>
      </nc>
      <ndxf>
        <font>
          <b/>
          <name val="Arial Narrow"/>
          <scheme val="none"/>
        </font>
        <numFmt numFmtId="166" formatCode="#,##0.00\ &quot;€&quot;"/>
      </ndxf>
    </rcc>
    <rcc rId="0" sId="1">
      <nc r="U81">
        <v>7</v>
      </nc>
    </rcc>
    <rcc rId="0" sId="1" dxf="1">
      <nc r="V81">
        <f>W81*T81</f>
      </nc>
      <ndxf>
        <numFmt numFmtId="164" formatCode="#,##0\ &quot;€&quot;"/>
      </ndxf>
    </rcc>
    <rcc rId="0" sId="1" dxf="1" numFmtId="4">
      <nc r="W81">
        <v>79</v>
      </nc>
      <ndxf>
        <numFmt numFmtId="2" formatCode="0.00"/>
      </ndxf>
    </rcc>
    <rcc rId="0" sId="1">
      <nc r="X81">
        <v>1</v>
      </nc>
    </rcc>
    <rcc rId="0" sId="1" dxf="1">
      <nc r="Y81" t="inlineStr">
        <is>
          <t>????</t>
        </is>
      </nc>
      <ndxf>
        <numFmt numFmtId="166" formatCode="#,##0.00\ &quot;€&quot;"/>
      </ndxf>
    </rcc>
    <rfmt sheetId="1" sqref="AA81" start="0" length="0">
      <dxf>
        <font>
          <b/>
          <name val="Arial Narrow"/>
          <scheme val="none"/>
        </font>
        <numFmt numFmtId="164" formatCode="#,##0\ &quot;€&quot;"/>
      </dxf>
    </rfmt>
    <rfmt sheetId="1" sqref="AB81" start="0" length="0">
      <dxf>
        <numFmt numFmtId="1" formatCode="0"/>
      </dxf>
    </rfmt>
    <rcc rId="0" sId="1" dxf="1" numFmtId="11">
      <nc r="AC81">
        <v>633000</v>
      </nc>
      <ndxf>
        <numFmt numFmtId="164" formatCode="#,##0\ &quot;€&quot;"/>
      </ndxf>
    </rcc>
    <rcc rId="0" sId="1" dxf="1">
      <nc r="AD81">
        <f>K81*12/AC81</f>
      </nc>
      <ndxf>
        <numFmt numFmtId="14" formatCode="0.00%"/>
      </ndxf>
    </rcc>
    <rcc rId="0" sId="1" dxf="1">
      <nc r="AE81">
        <f>AC81/E81</f>
      </nc>
      <ndxf>
        <numFmt numFmtId="164" formatCode="#,##0\ &quot;€&quot;"/>
      </ndxf>
    </rcc>
    <rcc rId="0" sId="1" dxf="1">
      <nc r="AF81">
        <v>1</v>
      </nc>
      <ndxf>
        <font>
          <color auto="1"/>
          <name val="Arial Narrow"/>
          <scheme val="none"/>
        </font>
      </ndxf>
    </rcc>
    <rfmt sheetId="1" sqref="AH81" start="0" length="0">
      <dxf>
        <numFmt numFmtId="164" formatCode="#,##0\ &quot;€&quot;"/>
      </dxf>
    </rfmt>
  </rrc>
  <rrc rId="630" sId="1" ref="A81:XFD81" action="deleteRow">
    <undo index="0" exp="area" dr="X81:X86" r="U86" sId="1"/>
    <undo index="0" exp="area" dr="E81:E86" r="S86" sId="1"/>
    <undo index="0" exp="area" dr="K81:K86" r="R86" sId="1"/>
    <rfmt sheetId="1" xfDxf="1" sqref="A81:XFD81" start="0" length="0">
      <dxf>
        <font>
          <name val="Arial Narrow"/>
          <scheme val="none"/>
        </font>
      </dxf>
    </rfmt>
    <rfmt sheetId="1" sqref="A81" start="0" length="0">
      <dxf>
        <font>
          <b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medium">
            <color auto="1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B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C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D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E81" start="0" length="0">
      <dxf>
        <font>
          <sz val="10"/>
          <name val="Arial Narrow"/>
          <scheme val="none"/>
        </font>
        <numFmt numFmtId="165" formatCode="0.00\m\²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F81" start="0" length="0">
      <dxf>
        <font>
          <sz val="10"/>
          <name val="Arial Narrow"/>
          <scheme val="none"/>
        </font>
        <numFmt numFmtId="165" formatCode="0.00\m\²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="1" sqref="G81" start="0" length="0">
      <dxf>
        <font>
          <sz val="10"/>
          <color auto="1"/>
          <name val="Arial Narrow"/>
          <scheme val="none"/>
        </font>
        <numFmt numFmtId="2" formatCode="0.00"/>
        <fill>
          <patternFill patternType="gray125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qref="H81" start="0" length="0">
      <dxf>
        <font>
          <sz val="11"/>
          <color theme="1"/>
          <name val="Calibri"/>
          <scheme val="minor"/>
        </font>
        <numFmt numFmtId="165" formatCode="0.00\m\²"/>
        <fill>
          <patternFill patternType="gray125"/>
        </fill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I81" start="0" length="0">
      <dxf>
        <font>
          <sz val="8"/>
          <color auto="1"/>
          <name val="Arial Narrow"/>
          <scheme val="none"/>
        </font>
        <fill>
          <patternFill patternType="solid"/>
        </fill>
        <alignment horizontal="center" vertical="top" readingOrder="0"/>
        <border outline="0"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J81" start="0" length="0">
      <dxf>
        <font>
          <sz val="8"/>
          <color auto="1"/>
          <name val="Arial Narrow"/>
          <scheme val="none"/>
        </font>
        <fill>
          <patternFill patternType="solid"/>
        </fill>
        <alignment horizontal="center" vertical="top" readingOrder="0"/>
        <border outline="0">
          <left style="thin">
            <color indexed="8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K81" start="0" length="0">
      <dxf>
        <font>
          <b/>
          <color auto="1"/>
          <name val="Arial Narrow"/>
          <scheme val="none"/>
        </font>
        <numFmt numFmtId="164" formatCode="#,##0\ &quot;€&quot;"/>
        <fill>
          <patternFill patternType="solid"/>
        </fill>
        <alignment horizontal="center" vertical="top" readingOrder="0"/>
        <border outline="0">
          <left style="double">
            <color auto="1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L81" start="0" length="0">
      <dxf>
        <font>
          <b/>
          <color auto="1"/>
          <name val="Arial Narrow"/>
          <scheme val="none"/>
        </font>
        <numFmt numFmtId="164" formatCode="#,##0\ &quot;€&quot;"/>
        <fill>
          <patternFill patternType="solid"/>
        </fill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1" dxf="1">
      <nc r="M81">
        <f>K81+L81</f>
      </nc>
      <ndxf>
        <font>
          <b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N81">
        <f>M81/E81</f>
      </nc>
      <ndxf>
        <font>
          <color auto="1"/>
          <name val="Arial Narrow"/>
          <scheme val="none"/>
        </font>
        <numFmt numFmtId="166" formatCode="#,##0.00\ &quot;€&quot;"/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ndxf>
    </rcc>
    <rfmt sheetId="1" sqref="O81" start="0" length="0">
      <dxf>
        <font>
          <color auto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1" dxf="1">
      <nc r="P81">
        <f>2.5*E81</f>
      </nc>
      <ndxf>
        <font>
          <i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medium">
            <color auto="1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Q81">
        <f>M81+P81</f>
      </nc>
      <ndxf>
        <font>
          <i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ndxf>
    </rcc>
    <rcc rId="0" sId="1" dxf="1">
      <nc r="R81" t="inlineStr">
        <is>
          <t>CLAMEUR</t>
        </is>
      </nc>
      <ndxf>
        <font>
          <sz val="8"/>
          <name val="Arial Narrow"/>
          <scheme val="none"/>
        </font>
        <alignment horizontal="right" vertical="top" readingOrder="0"/>
      </ndxf>
    </rcc>
    <rfmt sheetId="1" sqref="S81" start="0" length="0">
      <dxf>
        <font>
          <sz val="8"/>
          <name val="Arial Narrow"/>
          <scheme val="none"/>
        </font>
        <alignment horizontal="right" vertical="top" readingOrder="0"/>
      </dxf>
    </rfmt>
    <rcc rId="0" sId="1" dxf="1" numFmtId="11">
      <nc r="T81">
        <v>14.62</v>
      </nc>
      <ndxf>
        <font>
          <b/>
          <name val="Arial Narrow"/>
          <scheme val="none"/>
        </font>
        <numFmt numFmtId="166" formatCode="#,##0.00\ &quot;€&quot;"/>
      </ndxf>
    </rcc>
    <rcc rId="0" sId="1">
      <nc r="U81">
        <v>13</v>
      </nc>
    </rcc>
    <rcc rId="0" sId="1" dxf="1">
      <nc r="V81">
        <f>W81*T81</f>
      </nc>
      <ndxf>
        <numFmt numFmtId="164" formatCode="#,##0\ &quot;€&quot;"/>
      </ndxf>
    </rcc>
    <rcc rId="0" sId="1" dxf="1" numFmtId="4">
      <nc r="W81">
        <v>74</v>
      </nc>
      <ndxf>
        <numFmt numFmtId="2" formatCode="0.00"/>
      </ndxf>
    </rcc>
    <rcc rId="0" sId="1">
      <nc r="X81">
        <v>1</v>
      </nc>
    </rcc>
    <rfmt sheetId="1" sqref="Y81" start="0" length="0">
      <dxf>
        <numFmt numFmtId="166" formatCode="#,##0.00\ &quot;€&quot;"/>
      </dxf>
    </rfmt>
    <rfmt sheetId="1" sqref="AA81" start="0" length="0">
      <dxf>
        <font>
          <b/>
          <name val="Arial Narrow"/>
          <scheme val="none"/>
        </font>
        <numFmt numFmtId="164" formatCode="#,##0\ &quot;€&quot;"/>
      </dxf>
    </rfmt>
    <rfmt sheetId="1" sqref="AB81" start="0" length="0">
      <dxf>
        <numFmt numFmtId="1" formatCode="0"/>
      </dxf>
    </rfmt>
    <rcc rId="0" sId="1" dxf="1" numFmtId="11">
      <nc r="AC81">
        <v>645000</v>
      </nc>
      <ndxf>
        <numFmt numFmtId="164" formatCode="#,##0\ &quot;€&quot;"/>
      </ndxf>
    </rcc>
    <rcc rId="0" sId="1" dxf="1">
      <nc r="AD81">
        <f>K81*12/AC81</f>
      </nc>
      <ndxf>
        <numFmt numFmtId="14" formatCode="0.00%"/>
      </ndxf>
    </rcc>
    <rcc rId="0" sId="1" dxf="1">
      <nc r="AE81">
        <f>AC81/E81</f>
      </nc>
      <ndxf>
        <numFmt numFmtId="164" formatCode="#,##0\ &quot;€&quot;"/>
      </ndxf>
    </rcc>
    <rcc rId="0" sId="1" dxf="1">
      <nc r="AF81">
        <v>1</v>
      </nc>
      <ndxf>
        <font>
          <color auto="1"/>
          <name val="Arial Narrow"/>
          <scheme val="none"/>
        </font>
      </ndxf>
    </rcc>
    <rfmt sheetId="1" sqref="AH81" start="0" length="0">
      <dxf>
        <numFmt numFmtId="164" formatCode="#,##0\ &quot;€&quot;"/>
      </dxf>
    </rfmt>
  </rrc>
  <rrc rId="631" sId="1" ref="A81:XFD81" action="deleteRow">
    <undo index="0" exp="area" dr="X81:X85" r="U85" sId="1"/>
    <undo index="0" exp="area" dr="E81:E85" r="S85" sId="1"/>
    <undo index="0" exp="area" dr="K81:K85" r="R85" sId="1"/>
    <rfmt sheetId="1" xfDxf="1" sqref="A81:XFD81" start="0" length="0">
      <dxf>
        <font>
          <name val="Arial Narrow"/>
          <scheme val="none"/>
        </font>
      </dxf>
    </rfmt>
    <rfmt sheetId="1" sqref="A81" start="0" length="0">
      <dxf>
        <font>
          <b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medium">
            <color auto="1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B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C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D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E81" start="0" length="0">
      <dxf>
        <font>
          <sz val="10"/>
          <name val="Arial Narrow"/>
          <scheme val="none"/>
        </font>
        <numFmt numFmtId="165" formatCode="0.00\m\²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F81" start="0" length="0">
      <dxf>
        <font>
          <sz val="10"/>
          <name val="Arial Narrow"/>
          <scheme val="none"/>
        </font>
        <numFmt numFmtId="165" formatCode="0.00\m\²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="1" sqref="G81" start="0" length="0">
      <dxf>
        <font>
          <sz val="10"/>
          <color auto="1"/>
          <name val="Arial Narrow"/>
          <scheme val="none"/>
        </font>
        <numFmt numFmtId="2" formatCode="0.00"/>
        <fill>
          <patternFill patternType="gray125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qref="H81" start="0" length="0">
      <dxf>
        <font>
          <sz val="11"/>
          <color theme="1"/>
          <name val="Calibri"/>
          <scheme val="minor"/>
        </font>
        <numFmt numFmtId="165" formatCode="0.00\m\²"/>
        <fill>
          <patternFill patternType="gray125"/>
        </fill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I81" start="0" length="0">
      <dxf>
        <font>
          <sz val="8"/>
          <color auto="1"/>
          <name val="Arial Narrow"/>
          <scheme val="none"/>
        </font>
        <fill>
          <patternFill patternType="solid"/>
        </fill>
        <alignment horizontal="center" vertical="top" readingOrder="0"/>
        <border outline="0"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J81" start="0" length="0">
      <dxf>
        <font>
          <sz val="8"/>
          <color auto="1"/>
          <name val="Arial Narrow"/>
          <scheme val="none"/>
        </font>
        <fill>
          <patternFill patternType="solid"/>
        </fill>
        <alignment horizontal="center" vertical="top" readingOrder="0"/>
        <border outline="0">
          <left style="thin">
            <color indexed="8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K81" start="0" length="0">
      <dxf>
        <font>
          <b/>
          <color auto="1"/>
          <name val="Arial Narrow"/>
          <scheme val="none"/>
        </font>
        <numFmt numFmtId="164" formatCode="#,##0\ &quot;€&quot;"/>
        <fill>
          <patternFill patternType="solid"/>
        </fill>
        <alignment horizontal="center" vertical="top" readingOrder="0"/>
        <border outline="0">
          <left style="double">
            <color auto="1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L81" start="0" length="0">
      <dxf>
        <font>
          <b/>
          <color auto="1"/>
          <name val="Arial Narrow"/>
          <scheme val="none"/>
        </font>
        <numFmt numFmtId="164" formatCode="#,##0\ &quot;€&quot;"/>
        <fill>
          <patternFill patternType="solid"/>
        </fill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1" dxf="1">
      <nc r="M81">
        <f>K81+L81</f>
      </nc>
      <ndxf>
        <font>
          <b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N81">
        <f>M81/E81</f>
      </nc>
      <ndxf>
        <font>
          <color auto="1"/>
          <name val="Arial Narrow"/>
          <scheme val="none"/>
        </font>
        <numFmt numFmtId="166" formatCode="#,##0.00\ &quot;€&quot;"/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ndxf>
    </rcc>
    <rfmt sheetId="1" sqref="O81" start="0" length="0">
      <dxf>
        <font>
          <color auto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1" dxf="1">
      <nc r="P81">
        <f>2.5*E81</f>
      </nc>
      <ndxf>
        <font>
          <i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medium">
            <color auto="1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Q81">
        <f>M81+P81</f>
      </nc>
      <ndxf>
        <font>
          <i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ndxf>
    </rcc>
    <rcc rId="0" sId="1" dxf="1">
      <nc r="R81" t="inlineStr">
        <is>
          <t>DAUCHEZ</t>
        </is>
      </nc>
      <ndxf>
        <font>
          <sz val="8"/>
          <name val="Arial Narrow"/>
          <scheme val="none"/>
        </font>
        <alignment horizontal="right" vertical="top" readingOrder="0"/>
      </ndxf>
    </rcc>
    <rfmt sheetId="1" sqref="S81" start="0" length="0">
      <dxf>
        <font>
          <sz val="8"/>
          <name val="Arial Narrow"/>
          <scheme val="none"/>
        </font>
        <alignment horizontal="right" vertical="top" readingOrder="0"/>
      </dxf>
    </rfmt>
    <rcc rId="0" sId="1" dxf="1" numFmtId="11">
      <nc r="T81">
        <v>13.71</v>
      </nc>
      <ndxf>
        <font>
          <b/>
          <name val="Arial Narrow"/>
          <scheme val="none"/>
        </font>
        <numFmt numFmtId="166" formatCode="#,##0.00\ &quot;€&quot;"/>
      </ndxf>
    </rcc>
    <rcc rId="0" sId="1">
      <nc r="U81">
        <v>8</v>
      </nc>
    </rcc>
    <rcc rId="0" sId="1" dxf="1">
      <nc r="V81">
        <f>W81*T81</f>
      </nc>
      <ndxf>
        <numFmt numFmtId="164" formatCode="#,##0\ &quot;€&quot;"/>
      </ndxf>
    </rcc>
    <rcc rId="0" sId="1" dxf="1" numFmtId="4">
      <nc r="W81">
        <v>76</v>
      </nc>
      <ndxf>
        <numFmt numFmtId="2" formatCode="0.00"/>
      </ndxf>
    </rcc>
    <rcc rId="0" sId="1">
      <nc r="X81">
        <v>1</v>
      </nc>
    </rcc>
    <rfmt sheetId="1" sqref="Y81" start="0" length="0">
      <dxf>
        <numFmt numFmtId="166" formatCode="#,##0.00\ &quot;€&quot;"/>
      </dxf>
    </rfmt>
    <rfmt sheetId="1" sqref="AA81" start="0" length="0">
      <dxf>
        <font>
          <b/>
          <name val="Arial Narrow"/>
          <scheme val="none"/>
        </font>
        <numFmt numFmtId="164" formatCode="#,##0\ &quot;€&quot;"/>
      </dxf>
    </rfmt>
    <rfmt sheetId="1" sqref="AB81" start="0" length="0">
      <dxf>
        <numFmt numFmtId="1" formatCode="0"/>
      </dxf>
    </rfmt>
    <rcc rId="0" sId="1" dxf="1" numFmtId="11">
      <nc r="AC81">
        <v>637000</v>
      </nc>
      <ndxf>
        <numFmt numFmtId="164" formatCode="#,##0\ &quot;€&quot;"/>
      </ndxf>
    </rcc>
    <rcc rId="0" sId="1" dxf="1">
      <nc r="AD81">
        <f>K81*12/AC81</f>
      </nc>
      <ndxf>
        <numFmt numFmtId="14" formatCode="0.00%"/>
      </ndxf>
    </rcc>
    <rcc rId="0" sId="1" dxf="1">
      <nc r="AE81">
        <f>AC81/E81</f>
      </nc>
      <ndxf>
        <numFmt numFmtId="164" formatCode="#,##0\ &quot;€&quot;"/>
      </ndxf>
    </rcc>
    <rcc rId="0" sId="1" dxf="1">
      <nc r="AF81">
        <v>1</v>
      </nc>
      <ndxf>
        <font>
          <color auto="1"/>
          <name val="Arial Narrow"/>
          <scheme val="none"/>
        </font>
      </ndxf>
    </rcc>
    <rfmt sheetId="1" sqref="AH81" start="0" length="0">
      <dxf>
        <numFmt numFmtId="164" formatCode="#,##0\ &quot;€&quot;"/>
      </dxf>
    </rfmt>
  </rrc>
  <rrc rId="632" sId="1" ref="A81:XFD81" action="deleteRow">
    <undo index="0" exp="area" dr="X81:X84" r="U84" sId="1"/>
    <undo index="0" exp="area" dr="E81:E84" r="S84" sId="1"/>
    <undo index="0" exp="area" dr="K81:K84" r="R84" sId="1"/>
    <rfmt sheetId="1" xfDxf="1" sqref="A81:XFD81" start="0" length="0">
      <dxf>
        <font>
          <name val="Arial Narrow"/>
          <scheme val="none"/>
        </font>
      </dxf>
    </rfmt>
    <rfmt sheetId="1" sqref="A81" start="0" length="0">
      <dxf>
        <font>
          <b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medium">
            <color auto="1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B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C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D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E81" start="0" length="0">
      <dxf>
        <font>
          <sz val="10"/>
          <name val="Arial Narrow"/>
          <scheme val="none"/>
        </font>
        <numFmt numFmtId="165" formatCode="0.00\m\²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F81" start="0" length="0">
      <dxf>
        <font>
          <sz val="10"/>
          <name val="Arial Narrow"/>
          <scheme val="none"/>
        </font>
        <numFmt numFmtId="165" formatCode="0.00\m\²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="1" sqref="G81" start="0" length="0">
      <dxf>
        <font>
          <sz val="10"/>
          <color auto="1"/>
          <name val="Arial Narrow"/>
          <scheme val="none"/>
        </font>
        <numFmt numFmtId="2" formatCode="0.00"/>
        <fill>
          <patternFill patternType="gray125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qref="H81" start="0" length="0">
      <dxf>
        <font>
          <sz val="11"/>
          <color theme="1"/>
          <name val="Calibri"/>
          <scheme val="minor"/>
        </font>
        <numFmt numFmtId="165" formatCode="0.00\m\²"/>
        <fill>
          <patternFill patternType="gray125"/>
        </fill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I81" start="0" length="0">
      <dxf>
        <font>
          <sz val="8"/>
          <color auto="1"/>
          <name val="Arial Narrow"/>
          <scheme val="none"/>
        </font>
        <fill>
          <patternFill patternType="solid"/>
        </fill>
        <alignment horizontal="center" vertical="top" readingOrder="0"/>
        <border outline="0"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J81" start="0" length="0">
      <dxf>
        <font>
          <sz val="8"/>
          <color auto="1"/>
          <name val="Arial Narrow"/>
          <scheme val="none"/>
        </font>
        <fill>
          <patternFill patternType="solid"/>
        </fill>
        <alignment horizontal="center" vertical="top" readingOrder="0"/>
        <border outline="0">
          <left style="thin">
            <color indexed="8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K81" start="0" length="0">
      <dxf>
        <font>
          <b/>
          <color auto="1"/>
          <name val="Arial Narrow"/>
          <scheme val="none"/>
        </font>
        <numFmt numFmtId="164" formatCode="#,##0\ &quot;€&quot;"/>
        <fill>
          <patternFill patternType="solid"/>
        </fill>
        <alignment horizontal="center" vertical="top" readingOrder="0"/>
        <border outline="0">
          <left style="double">
            <color auto="1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L81" start="0" length="0">
      <dxf>
        <font>
          <b/>
          <color auto="1"/>
          <name val="Arial Narrow"/>
          <scheme val="none"/>
        </font>
        <numFmt numFmtId="164" formatCode="#,##0\ &quot;€&quot;"/>
        <fill>
          <patternFill patternType="solid"/>
        </fill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1" dxf="1">
      <nc r="M81">
        <f>K81+L81</f>
      </nc>
      <ndxf>
        <font>
          <b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N81">
        <f>M81/E81</f>
      </nc>
      <ndxf>
        <font>
          <color auto="1"/>
          <name val="Arial Narrow"/>
          <scheme val="none"/>
        </font>
        <numFmt numFmtId="166" formatCode="#,##0.00\ &quot;€&quot;"/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ndxf>
    </rcc>
    <rfmt sheetId="1" sqref="O81" start="0" length="0">
      <dxf>
        <font>
          <color auto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1" dxf="1">
      <nc r="P81">
        <f>2.5*E81</f>
      </nc>
      <ndxf>
        <font>
          <i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medium">
            <color auto="1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Q81">
        <f>M81+P81</f>
      </nc>
      <ndxf>
        <font>
          <i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ndxf>
    </rcc>
    <rcc rId="0" sId="1">
      <nc r="R81" t="inlineStr">
        <is>
          <t>Estimation Yanport "neuf"</t>
        </is>
      </nc>
    </rcc>
    <rfmt sheetId="1" sqref="T81" start="0" length="0">
      <dxf>
        <font>
          <b/>
          <name val="Arial Narrow"/>
          <scheme val="none"/>
        </font>
        <numFmt numFmtId="166" formatCode="#,##0.00\ &quot;€&quot;"/>
      </dxf>
    </rfmt>
    <rfmt sheetId="1" sqref="V81" start="0" length="0">
      <dxf>
        <numFmt numFmtId="164" formatCode="#,##0\ &quot;€&quot;"/>
      </dxf>
    </rfmt>
    <rfmt sheetId="1" sqref="W81" start="0" length="0">
      <dxf>
        <numFmt numFmtId="2" formatCode="0.00"/>
      </dxf>
    </rfmt>
    <rcc rId="0" sId="1">
      <nc r="X81">
        <v>1</v>
      </nc>
    </rcc>
    <rfmt sheetId="1" sqref="Y81" start="0" length="0">
      <dxf>
        <numFmt numFmtId="166" formatCode="#,##0.00\ &quot;€&quot;"/>
      </dxf>
    </rfmt>
    <rfmt sheetId="1" sqref="AA81" start="0" length="0">
      <dxf>
        <font>
          <b/>
          <name val="Arial Narrow"/>
          <scheme val="none"/>
        </font>
        <numFmt numFmtId="164" formatCode="#,##0\ &quot;€&quot;"/>
      </dxf>
    </rfmt>
    <rfmt sheetId="1" sqref="AB81" start="0" length="0">
      <dxf>
        <numFmt numFmtId="1" formatCode="0"/>
      </dxf>
    </rfmt>
    <rfmt sheetId="1" sqref="AC81" start="0" length="0">
      <dxf>
        <numFmt numFmtId="164" formatCode="#,##0\ &quot;€&quot;"/>
      </dxf>
    </rfmt>
    <rfmt sheetId="1" sqref="AD81" start="0" length="0">
      <dxf>
        <numFmt numFmtId="14" formatCode="0.00%"/>
      </dxf>
    </rfmt>
    <rfmt sheetId="1" sqref="AE81" start="0" length="0">
      <dxf>
        <numFmt numFmtId="164" formatCode="#,##0\ &quot;€&quot;"/>
      </dxf>
    </rfmt>
    <rfmt sheetId="1" sqref="AF81" start="0" length="0">
      <dxf>
        <font>
          <color auto="1"/>
          <name val="Arial Narrow"/>
          <scheme val="none"/>
        </font>
      </dxf>
    </rfmt>
    <rfmt sheetId="1" sqref="AH81" start="0" length="0">
      <dxf>
        <numFmt numFmtId="164" formatCode="#,##0\ &quot;€&quot;"/>
      </dxf>
    </rfmt>
  </rrc>
  <rrc rId="633" sId="1" ref="A81:XFD81" action="deleteRow">
    <undo index="0" exp="area" dr="X81:X83" r="U83" sId="1"/>
    <undo index="0" exp="area" dr="E81:E83" r="S83" sId="1"/>
    <undo index="0" exp="area" dr="K81:K83" r="R83" sId="1"/>
    <rfmt sheetId="1" xfDxf="1" sqref="A81:XFD81" start="0" length="0">
      <dxf>
        <font>
          <name val="Arial Narrow"/>
          <scheme val="none"/>
        </font>
      </dxf>
    </rfmt>
    <rfmt sheetId="1" sqref="A81" start="0" length="0">
      <dxf>
        <font>
          <b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medium">
            <color auto="1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B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C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D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E81" start="0" length="0">
      <dxf>
        <font>
          <sz val="10"/>
          <name val="Arial Narrow"/>
          <scheme val="none"/>
        </font>
        <numFmt numFmtId="165" formatCode="0.00\m\²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F81" start="0" length="0">
      <dxf>
        <font>
          <sz val="10"/>
          <name val="Arial Narrow"/>
          <scheme val="none"/>
        </font>
        <numFmt numFmtId="165" formatCode="0.00\m\²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="1" sqref="G81" start="0" length="0">
      <dxf>
        <font>
          <sz val="10"/>
          <color auto="1"/>
          <name val="Arial Narrow"/>
          <scheme val="none"/>
        </font>
        <numFmt numFmtId="2" formatCode="0.00"/>
        <fill>
          <patternFill patternType="gray125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qref="H81" start="0" length="0">
      <dxf>
        <font>
          <sz val="11"/>
          <color theme="1"/>
          <name val="Calibri"/>
          <scheme val="minor"/>
        </font>
        <numFmt numFmtId="165" formatCode="0.00\m\²"/>
        <fill>
          <patternFill patternType="gray125"/>
        </fill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I81" start="0" length="0">
      <dxf>
        <font>
          <sz val="8"/>
          <color auto="1"/>
          <name val="Arial Narrow"/>
          <scheme val="none"/>
        </font>
        <fill>
          <patternFill patternType="solid"/>
        </fill>
        <alignment horizontal="center" vertical="top" readingOrder="0"/>
        <border outline="0"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J81" start="0" length="0">
      <dxf>
        <font>
          <sz val="8"/>
          <color auto="1"/>
          <name val="Arial Narrow"/>
          <scheme val="none"/>
        </font>
        <fill>
          <patternFill patternType="solid"/>
        </fill>
        <alignment horizontal="center" vertical="top" readingOrder="0"/>
        <border outline="0">
          <left style="thin">
            <color indexed="8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K81" start="0" length="0">
      <dxf>
        <font>
          <b/>
          <color auto="1"/>
          <name val="Arial Narrow"/>
          <scheme val="none"/>
        </font>
        <numFmt numFmtId="164" formatCode="#,##0\ &quot;€&quot;"/>
        <fill>
          <patternFill patternType="solid"/>
        </fill>
        <alignment horizontal="center" vertical="top" readingOrder="0"/>
        <border outline="0">
          <left style="double">
            <color auto="1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L81" start="0" length="0">
      <dxf>
        <font>
          <b/>
          <color auto="1"/>
          <name val="Arial Narrow"/>
          <scheme val="none"/>
        </font>
        <numFmt numFmtId="164" formatCode="#,##0\ &quot;€&quot;"/>
        <fill>
          <patternFill patternType="solid"/>
        </fill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1" dxf="1">
      <nc r="M81">
        <f>K81+L81</f>
      </nc>
      <ndxf>
        <font>
          <b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N81">
        <f>M81/E81</f>
      </nc>
      <ndxf>
        <font>
          <color auto="1"/>
          <name val="Arial Narrow"/>
          <scheme val="none"/>
        </font>
        <numFmt numFmtId="166" formatCode="#,##0.00\ &quot;€&quot;"/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ndxf>
    </rcc>
    <rfmt sheetId="1" sqref="O81" start="0" length="0">
      <dxf>
        <font>
          <color auto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1" dxf="1">
      <nc r="P81">
        <f>2.5*E81</f>
      </nc>
      <ndxf>
        <font>
          <i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medium">
            <color auto="1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Q81">
        <f>M81+P81</f>
      </nc>
      <ndxf>
        <font>
          <i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ndxf>
    </rcc>
    <rcc rId="0" sId="1">
      <nc r="R81" t="inlineStr">
        <is>
          <t>Médiane</t>
        </is>
      </nc>
    </rcc>
    <rcc rId="0" sId="1" dxf="1" numFmtId="11">
      <nc r="T81">
        <v>16.8</v>
      </nc>
      <ndxf>
        <font>
          <b/>
          <name val="Arial Narrow"/>
          <scheme val="none"/>
        </font>
        <numFmt numFmtId="166" formatCode="#,##0.00\ &quot;€&quot;"/>
      </ndxf>
    </rcc>
    <rfmt sheetId="1" sqref="U81" start="0" length="0">
      <dxf>
        <fill>
          <patternFill patternType="gray125"/>
        </fill>
      </dxf>
    </rfmt>
    <rcc rId="0" sId="1" dxf="1">
      <nc r="V81">
        <f>T81*W81</f>
      </nc>
      <ndxf>
        <numFmt numFmtId="164" formatCode="#,##0\ &quot;€&quot;"/>
      </ndxf>
    </rcc>
    <rcc rId="0" sId="1" dxf="1" numFmtId="4">
      <nc r="W81">
        <v>82.939444444444433</v>
      </nc>
      <ndxf>
        <numFmt numFmtId="2" formatCode="0.00"/>
      </ndxf>
    </rcc>
    <rcc rId="0" sId="1">
      <nc r="X81">
        <v>1</v>
      </nc>
    </rcc>
    <rfmt sheetId="1" sqref="Y81" start="0" length="0">
      <dxf>
        <numFmt numFmtId="166" formatCode="#,##0.00\ &quot;€&quot;"/>
      </dxf>
    </rfmt>
    <rfmt sheetId="1" sqref="AA81" start="0" length="0">
      <dxf>
        <font>
          <b/>
          <name val="Arial Narrow"/>
          <scheme val="none"/>
        </font>
        <numFmt numFmtId="164" formatCode="#,##0\ &quot;€&quot;"/>
      </dxf>
    </rfmt>
    <rfmt sheetId="1" sqref="AB81" start="0" length="0">
      <dxf>
        <numFmt numFmtId="1" formatCode="0"/>
      </dxf>
    </rfmt>
    <rfmt sheetId="1" sqref="AC81" start="0" length="0">
      <dxf>
        <numFmt numFmtId="164" formatCode="#,##0\ &quot;€&quot;"/>
      </dxf>
    </rfmt>
    <rfmt sheetId="1" sqref="AD81" start="0" length="0">
      <dxf>
        <numFmt numFmtId="14" formatCode="0.00%"/>
      </dxf>
    </rfmt>
    <rfmt sheetId="1" sqref="AE81" start="0" length="0">
      <dxf>
        <numFmt numFmtId="164" formatCode="#,##0\ &quot;€&quot;"/>
      </dxf>
    </rfmt>
    <rfmt sheetId="1" sqref="AF81" start="0" length="0">
      <dxf>
        <font>
          <color auto="1"/>
          <name val="Arial Narrow"/>
          <scheme val="none"/>
        </font>
      </dxf>
    </rfmt>
    <rfmt sheetId="1" sqref="AH81" start="0" length="0">
      <dxf>
        <numFmt numFmtId="164" formatCode="#,##0\ &quot;€&quot;"/>
      </dxf>
    </rfmt>
  </rrc>
  <rrc rId="634" sId="1" ref="A81:XFD81" action="deleteRow">
    <undo index="0" exp="area" dr="X81:X82" r="U82" sId="1"/>
    <undo index="0" exp="area" dr="E81:E82" r="S82" sId="1"/>
    <undo index="0" exp="area" dr="K81:K82" r="R82" sId="1"/>
    <rfmt sheetId="1" xfDxf="1" sqref="A81:XFD81" start="0" length="0">
      <dxf>
        <font>
          <name val="Arial Narrow"/>
          <scheme val="none"/>
        </font>
      </dxf>
    </rfmt>
    <rfmt sheetId="1" sqref="A81" start="0" length="0">
      <dxf>
        <font>
          <b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medium">
            <color auto="1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B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C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D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E81" start="0" length="0">
      <dxf>
        <font>
          <sz val="10"/>
          <name val="Arial Narrow"/>
          <scheme val="none"/>
        </font>
        <numFmt numFmtId="165" formatCode="0.00\m\²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="1" sqref="F81" start="0" length="0">
      <dxf>
        <font>
          <sz val="10"/>
          <color auto="1"/>
          <name val="Arial Narrow"/>
          <scheme val="none"/>
        </font>
        <numFmt numFmtId="2" formatCode="0.00"/>
        <fill>
          <patternFill patternType="gray125">
            <bgColor theme="0"/>
          </patternFill>
        </fill>
        <alignment horizontal="center" vertical="center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G81" start="0" length="0">
      <dxf>
        <font>
          <sz val="10"/>
          <name val="Arial Narrow"/>
          <scheme val="none"/>
        </font>
        <numFmt numFmtId="165" formatCode="0.00\m\²"/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qref="H81" start="0" length="0">
      <dxf>
        <font>
          <sz val="11"/>
          <color theme="1"/>
          <name val="Calibri"/>
          <scheme val="minor"/>
        </font>
        <numFmt numFmtId="165" formatCode="0.00\m\²"/>
        <fill>
          <patternFill patternType="solid"/>
        </fill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I81" start="0" length="0">
      <dxf>
        <font>
          <sz val="8"/>
          <color auto="1"/>
          <name val="Arial Narrow"/>
          <scheme val="none"/>
        </font>
        <fill>
          <patternFill patternType="solid"/>
        </fill>
        <alignment horizontal="center" vertical="top" readingOrder="0"/>
        <border outline="0"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J81" start="0" length="0">
      <dxf>
        <font>
          <sz val="8"/>
          <color auto="1"/>
          <name val="Arial Narrow"/>
          <scheme val="none"/>
        </font>
        <fill>
          <patternFill patternType="solid"/>
        </fill>
        <alignment horizontal="center" vertical="top" readingOrder="0"/>
        <border outline="0">
          <left style="thin">
            <color indexed="8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K81" start="0" length="0">
      <dxf>
        <font>
          <b/>
          <color auto="1"/>
          <name val="Arial Narrow"/>
          <scheme val="none"/>
        </font>
        <numFmt numFmtId="164" formatCode="#,##0\ &quot;€&quot;"/>
        <fill>
          <patternFill patternType="solid"/>
        </fill>
        <alignment horizontal="center" vertical="top" readingOrder="0"/>
        <border outline="0">
          <left style="double">
            <color auto="1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L81" start="0" length="0">
      <dxf>
        <font>
          <b/>
          <color auto="1"/>
          <name val="Arial Narrow"/>
          <scheme val="none"/>
        </font>
        <numFmt numFmtId="164" formatCode="#,##0\ &quot;€&quot;"/>
        <fill>
          <patternFill patternType="solid"/>
        </fill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1" dxf="1">
      <nc r="M81">
        <f>K81+L81</f>
      </nc>
      <ndxf>
        <font>
          <b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N81">
        <f>M81/E81</f>
      </nc>
      <ndxf>
        <font>
          <color auto="1"/>
          <name val="Arial Narrow"/>
          <scheme val="none"/>
        </font>
        <numFmt numFmtId="166" formatCode="#,##0.00\ &quot;€&quot;"/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ndxf>
    </rcc>
    <rfmt sheetId="1" sqref="O81" start="0" length="0">
      <dxf>
        <font>
          <color auto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1" dxf="1">
      <nc r="P81">
        <f>2.5*E81</f>
      </nc>
      <ndxf>
        <font>
          <i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medium">
            <color auto="1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Q81">
        <f>M81+P81</f>
      </nc>
      <ndxf>
        <font>
          <i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ndxf>
    </rcc>
    <rcc rId="0" sId="1" dxf="1">
      <nc r="R81" t="inlineStr">
        <is>
          <t>Haut</t>
        </is>
      </nc>
      <ndxf>
        <font>
          <color auto="1"/>
          <name val="Arial Narrow"/>
          <scheme val="none"/>
        </font>
        <numFmt numFmtId="164" formatCode="#,##0\ &quot;€&quot;"/>
        <border outline="0">
          <bottom style="thick">
            <color indexed="64"/>
          </bottom>
        </border>
      </ndxf>
    </rcc>
    <rfmt sheetId="1" sqref="S81" start="0" length="0">
      <dxf>
        <font>
          <color rgb="FFFF0000"/>
          <name val="Arial Narrow"/>
          <scheme val="none"/>
        </font>
        <numFmt numFmtId="167" formatCode="#,##0.0"/>
        <border outline="0">
          <bottom style="thick">
            <color indexed="64"/>
          </bottom>
        </border>
      </dxf>
    </rfmt>
    <rcc rId="0" sId="1" dxf="1" numFmtId="11">
      <nc r="T81">
        <v>17.829999999999998</v>
      </nc>
      <ndxf>
        <font>
          <b/>
          <color auto="1"/>
          <name val="Arial Narrow"/>
          <scheme val="none"/>
        </font>
        <numFmt numFmtId="166" formatCode="#,##0.00\ &quot;€&quot;"/>
        <border outline="0">
          <bottom style="thick">
            <color indexed="64"/>
          </bottom>
        </border>
      </ndxf>
    </rcc>
    <rfmt sheetId="1" sqref="U81" start="0" length="0">
      <dxf>
        <font>
          <color auto="1"/>
          <name val="Arial Narrow"/>
          <scheme val="none"/>
        </font>
        <numFmt numFmtId="3" formatCode="#,##0"/>
        <fill>
          <patternFill patternType="gray125"/>
        </fill>
        <border outline="0">
          <bottom style="thick">
            <color indexed="64"/>
          </bottom>
        </border>
      </dxf>
    </rfmt>
    <rcc rId="0" sId="1" dxf="1">
      <nc r="V81">
        <f>T81*W81</f>
      </nc>
      <ndxf>
        <font>
          <color auto="1"/>
          <name val="Arial Narrow"/>
          <scheme val="none"/>
        </font>
        <numFmt numFmtId="164" formatCode="#,##0\ &quot;€&quot;"/>
        <border outline="0">
          <bottom style="thick">
            <color indexed="64"/>
          </bottom>
        </border>
      </ndxf>
    </rcc>
    <rcc rId="0" sId="1" dxf="1" numFmtId="4">
      <nc r="W81">
        <v>82.939444444444433</v>
      </nc>
      <ndxf>
        <font>
          <color auto="1"/>
          <name val="Arial Narrow"/>
          <scheme val="none"/>
        </font>
        <numFmt numFmtId="2" formatCode="0.00"/>
        <border outline="0">
          <bottom style="thick">
            <color indexed="64"/>
          </bottom>
        </border>
      </ndxf>
    </rcc>
    <rcc rId="0" sId="1">
      <nc r="X81">
        <v>1</v>
      </nc>
    </rcc>
    <rfmt sheetId="1" sqref="Y81" start="0" length="0">
      <dxf>
        <numFmt numFmtId="166" formatCode="#,##0.00\ &quot;€&quot;"/>
      </dxf>
    </rfmt>
    <rfmt sheetId="1" sqref="AA81" start="0" length="0">
      <dxf>
        <font>
          <b/>
          <name val="Arial Narrow"/>
          <scheme val="none"/>
        </font>
        <numFmt numFmtId="164" formatCode="#,##0\ &quot;€&quot;"/>
      </dxf>
    </rfmt>
    <rfmt sheetId="1" sqref="AB81" start="0" length="0">
      <dxf>
        <numFmt numFmtId="1" formatCode="0"/>
      </dxf>
    </rfmt>
    <rcc rId="0" sId="1" dxf="1" numFmtId="11">
      <nc r="AC81">
        <v>795000</v>
      </nc>
      <ndxf>
        <numFmt numFmtId="164" formatCode="#,##0\ &quot;€&quot;"/>
      </ndxf>
    </rcc>
    <rcc rId="0" sId="1" dxf="1">
      <nc r="AD81">
        <f>K81*12/AC81</f>
      </nc>
      <ndxf>
        <numFmt numFmtId="14" formatCode="0.00%"/>
      </ndxf>
    </rcc>
    <rcc rId="0" sId="1" dxf="1">
      <nc r="AE81">
        <f>AC81/E81</f>
      </nc>
      <ndxf>
        <numFmt numFmtId="164" formatCode="#,##0\ &quot;€&quot;"/>
      </ndxf>
    </rcc>
    <rcc rId="0" sId="1" dxf="1">
      <nc r="AF81">
        <v>1</v>
      </nc>
      <ndxf>
        <font>
          <color auto="1"/>
          <name val="Arial Narrow"/>
          <scheme val="none"/>
        </font>
      </ndxf>
    </rcc>
    <rfmt sheetId="1" sqref="AH81" start="0" length="0">
      <dxf>
        <numFmt numFmtId="164" formatCode="#,##0\ &quot;€&quot;"/>
      </dxf>
    </rfmt>
  </rrc>
  <rrc rId="635" sId="1" ref="A81:XFD81" action="deleteRow">
    <undo index="0" exp="area" dr="AF7:AF81" r="AF82" sId="1"/>
    <undo index="0" exp="area" dr="AE7:AE81" r="AE82" sId="1"/>
    <undo index="0" exp="area" dr="X4:X81" r="X82" sId="1"/>
    <undo index="0" exp="area" dr="M4:M81" r="M82" sId="1"/>
    <undo index="0" exp="area" dr="L4:L81" r="L82" sId="1"/>
    <undo index="0" exp="area" dr="K4:K81" r="K82" sId="1"/>
    <undo index="0" exp="area" dr="E4:E81" r="E82" sId="1"/>
    <rfmt sheetId="1" xfDxf="1" sqref="A81:XFD81" start="0" length="0">
      <dxf>
        <font>
          <name val="Arial Narrow"/>
          <scheme val="none"/>
        </font>
      </dxf>
    </rfmt>
    <rfmt sheetId="1" sqref="A81" start="0" length="0">
      <dxf>
        <font>
          <b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medium">
            <color auto="1"/>
          </left>
          <right style="thin">
            <color indexed="8"/>
          </right>
          <top style="thin">
            <color indexed="8"/>
          </top>
          <bottom style="medium">
            <color auto="1"/>
          </bottom>
        </border>
      </dxf>
    </rfmt>
    <rfmt sheetId="1" sqref="B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medium">
            <color auto="1"/>
          </bottom>
        </border>
      </dxf>
    </rfmt>
    <rfmt sheetId="1" sqref="C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medium">
            <color auto="1"/>
          </bottom>
        </border>
      </dxf>
    </rfmt>
    <rfmt sheetId="1" sqref="D81" start="0" length="0">
      <dxf>
        <font>
          <sz val="10"/>
          <color auto="1"/>
          <name val="Arial Narrow"/>
          <scheme val="none"/>
        </font>
        <fill>
          <patternFill patternType="solid">
            <bgColor indexed="9"/>
          </patternFill>
        </fill>
        <alignment horizontal="center" vertical="top" wrapText="1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medium">
            <color auto="1"/>
          </bottom>
        </border>
      </dxf>
    </rfmt>
    <rfmt sheetId="1" sqref="E81" start="0" length="0">
      <dxf>
        <font>
          <sz val="10"/>
          <name val="Arial Narrow"/>
          <scheme val="none"/>
        </font>
        <numFmt numFmtId="165" formatCode="0.00\m\²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medium">
            <color auto="1"/>
          </bottom>
        </border>
      </dxf>
    </rfmt>
    <rfmt sheetId="1" s="1" sqref="F81" start="0" length="0">
      <dxf>
        <font>
          <sz val="10"/>
          <color auto="1"/>
          <name val="Arial Narrow"/>
          <scheme val="none"/>
        </font>
        <numFmt numFmtId="2" formatCode="0.00"/>
        <fill>
          <patternFill patternType="gray125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8"/>
          </top>
          <bottom style="medium">
            <color auto="1"/>
          </bottom>
        </border>
      </dxf>
    </rfmt>
    <rfmt sheetId="1" sqref="G81" start="0" length="0">
      <dxf>
        <font>
          <sz val="10"/>
          <name val="Arial Narrow"/>
          <scheme val="none"/>
        </font>
        <numFmt numFmtId="165" formatCode="0.00\m\²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medium">
            <color auto="1"/>
          </bottom>
        </border>
      </dxf>
    </rfmt>
    <rfmt sheetId="1" sqref="H81" start="0" length="0">
      <dxf>
        <font>
          <sz val="11"/>
          <color theme="1"/>
          <name val="Calibri"/>
          <scheme val="minor"/>
        </font>
        <numFmt numFmtId="165" formatCode="0.00\m\²"/>
        <fill>
          <patternFill patternType="solid"/>
        </fill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medium">
            <color auto="1"/>
          </bottom>
        </border>
      </dxf>
    </rfmt>
    <rfmt sheetId="1" sqref="I81" start="0" length="0">
      <dxf>
        <font>
          <sz val="8"/>
          <color auto="1"/>
          <name val="Arial Narrow"/>
          <scheme val="none"/>
        </font>
        <fill>
          <patternFill patternType="solid"/>
        </fill>
        <alignment horizontal="center" vertical="top" readingOrder="0"/>
        <border outline="0">
          <left style="medium">
            <color auto="1"/>
          </left>
          <right style="thin">
            <color indexed="8"/>
          </right>
          <top style="thin">
            <color indexed="8"/>
          </top>
          <bottom style="medium">
            <color auto="1"/>
          </bottom>
        </border>
      </dxf>
    </rfmt>
    <rfmt sheetId="1" sqref="J81" start="0" length="0">
      <dxf>
        <font>
          <sz val="8"/>
          <color auto="1"/>
          <name val="Arial Narrow"/>
          <scheme val="none"/>
        </font>
        <fill>
          <patternFill patternType="solid"/>
        </fill>
        <alignment horizontal="center" vertical="top" readingOrder="0"/>
        <border outline="0">
          <left style="thin">
            <color indexed="8"/>
          </left>
          <right style="double">
            <color auto="1"/>
          </right>
          <top style="thin">
            <color indexed="8"/>
          </top>
          <bottom style="medium">
            <color auto="1"/>
          </bottom>
        </border>
      </dxf>
    </rfmt>
    <rfmt sheetId="1" sqref="K81" start="0" length="0">
      <dxf>
        <font>
          <b/>
          <color auto="1"/>
          <name val="Arial Narrow"/>
          <scheme val="none"/>
        </font>
        <numFmt numFmtId="164" formatCode="#,##0\ &quot;€&quot;"/>
        <fill>
          <patternFill patternType="solid"/>
        </fill>
        <alignment horizontal="center" vertical="top" readingOrder="0"/>
        <border outline="0">
          <left style="double">
            <color auto="1"/>
          </left>
          <right style="thin">
            <color indexed="8"/>
          </right>
          <top style="thin">
            <color indexed="8"/>
          </top>
          <bottom style="medium">
            <color auto="1"/>
          </bottom>
        </border>
      </dxf>
    </rfmt>
    <rfmt sheetId="1" sqref="L81" start="0" length="0">
      <dxf>
        <font>
          <b/>
          <color auto="1"/>
          <name val="Arial Narrow"/>
          <scheme val="none"/>
        </font>
        <numFmt numFmtId="164" formatCode="#,##0\ &quot;€&quot;"/>
        <fill>
          <patternFill patternType="solid"/>
        </fill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medium">
            <color auto="1"/>
          </bottom>
        </border>
      </dxf>
    </rfmt>
    <rcc rId="0" sId="1" dxf="1">
      <nc r="M81">
        <f>K81+L81</f>
      </nc>
      <ndxf>
        <font>
          <b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medium">
            <color auto="1"/>
          </bottom>
        </border>
      </ndxf>
    </rcc>
    <rcc rId="0" sId="1" dxf="1">
      <nc r="N81">
        <f>M81/E81</f>
      </nc>
      <ndxf>
        <font>
          <color auto="1"/>
          <name val="Arial Narrow"/>
          <scheme val="none"/>
        </font>
        <numFmt numFmtId="166" formatCode="#,##0.00\ &quot;€&quot;"/>
        <alignment horizontal="center" vertical="top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medium">
            <color auto="1"/>
          </bottom>
        </border>
      </ndxf>
    </rcc>
    <rfmt sheetId="1" sqref="O81" start="0" length="0">
      <dxf>
        <font>
          <color auto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cc rId="0" sId="1" dxf="1">
      <nc r="P81">
        <f>2.5*E81</f>
      </nc>
      <ndxf>
        <font>
          <i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medium">
            <color auto="1"/>
          </left>
          <right style="thin">
            <color indexed="8"/>
          </right>
          <top style="thin">
            <color indexed="8"/>
          </top>
          <bottom style="medium">
            <color auto="1"/>
          </bottom>
        </border>
      </ndxf>
    </rcc>
    <rcc rId="0" sId="1" dxf="1">
      <nc r="Q81">
        <f>M81+P81</f>
      </nc>
      <ndxf>
        <font>
          <i/>
          <color auto="1"/>
          <name val="Arial Narrow"/>
          <scheme val="none"/>
        </font>
        <numFmt numFmtId="164" formatCode="#,##0\ &quot;€&quot;"/>
        <alignment horizontal="center" vertical="top" readingOrder="0"/>
        <border outline="0">
          <left style="thin">
            <color indexed="8"/>
          </left>
          <right style="medium">
            <color auto="1"/>
          </right>
          <bottom style="medium">
            <color auto="1"/>
          </bottom>
        </border>
      </ndxf>
    </rcc>
    <rcc rId="0" sId="1" dxf="1">
      <nc r="R81">
        <f>SUM(K81:K81)</f>
      </nc>
      <ndxf>
        <numFmt numFmtId="164" formatCode="#,##0\ &quot;€&quot;"/>
      </ndxf>
    </rcc>
    <rcc rId="0" sId="1" dxf="1">
      <nc r="S81">
        <f>SUM(E81:E81)</f>
      </nc>
      <ndxf>
        <numFmt numFmtId="2" formatCode="0.00"/>
      </ndxf>
    </rcc>
    <rcc rId="0" sId="1" dxf="1">
      <nc r="T81">
        <f>R81/S81</f>
      </nc>
      <ndxf>
        <font>
          <b/>
          <color rgb="FFFF0000"/>
          <name val="Arial Narrow"/>
          <scheme val="none"/>
        </font>
        <numFmt numFmtId="166" formatCode="#,##0.00\ &quot;€&quot;"/>
      </ndxf>
    </rcc>
    <rcc rId="0" sId="1" dxf="1">
      <nc r="U81">
        <f>SUM(X81:X81)</f>
      </nc>
      <ndxf>
        <font>
          <color rgb="FFFF0000"/>
          <name val="Arial Narrow"/>
          <scheme val="none"/>
        </font>
      </ndxf>
    </rcc>
    <rcc rId="0" sId="1" dxf="1">
      <nc r="V81">
        <f>R81/U81</f>
      </nc>
      <ndxf>
        <font>
          <color rgb="FFFF0000"/>
          <name val="Arial Narrow"/>
          <scheme val="none"/>
        </font>
        <numFmt numFmtId="164" formatCode="#,##0\ &quot;€&quot;"/>
      </ndxf>
    </rcc>
    <rcc rId="0" sId="1" dxf="1">
      <nc r="W81">
        <f>S81/U81</f>
      </nc>
      <ndxf>
        <font>
          <color rgb="FFFF0000"/>
          <name val="Arial Narrow"/>
          <scheme val="none"/>
        </font>
        <numFmt numFmtId="2" formatCode="0.00"/>
      </ndxf>
    </rcc>
    <rcc rId="0" sId="1">
      <nc r="X81">
        <v>1</v>
      </nc>
    </rcc>
    <rcc rId="0" sId="1" dxf="1" numFmtId="11">
      <nc r="Y81">
        <v>13.691067682455557</v>
      </nc>
      <ndxf>
        <numFmt numFmtId="166" formatCode="#,##0.00\ &quot;€&quot;"/>
      </ndxf>
    </rcc>
    <rcc rId="0" sId="1">
      <nc r="Z81">
        <v>7</v>
      </nc>
    </rcc>
    <rcc rId="0" sId="1" dxf="1" numFmtId="11">
      <nc r="AA81">
        <v>1417.1428571428571</v>
      </nc>
      <ndxf>
        <font>
          <b/>
          <name val="Arial Narrow"/>
          <scheme val="none"/>
        </font>
        <numFmt numFmtId="164" formatCode="#,##0\ &quot;€&quot;"/>
      </ndxf>
    </rcc>
    <rcc rId="0" sId="1" dxf="1" numFmtId="4">
      <nc r="AB81">
        <v>103.50857142857144</v>
      </nc>
      <ndxf>
        <numFmt numFmtId="1" formatCode="0"/>
      </ndxf>
    </rcc>
    <rcc rId="0" sId="1" dxf="1" numFmtId="11">
      <nc r="AC81">
        <v>835000</v>
      </nc>
      <ndxf>
        <numFmt numFmtId="164" formatCode="#,##0\ &quot;€&quot;"/>
      </ndxf>
    </rcc>
    <rcc rId="0" sId="1" dxf="1">
      <nc r="AD81">
        <f>K81*12/AC81</f>
      </nc>
      <ndxf>
        <numFmt numFmtId="14" formatCode="0.00%"/>
      </ndxf>
    </rcc>
    <rcc rId="0" sId="1" dxf="1">
      <nc r="AE81">
        <f>AC81/E81</f>
      </nc>
      <ndxf>
        <numFmt numFmtId="164" formatCode="#,##0\ &quot;€&quot;"/>
      </ndxf>
    </rcc>
    <rcc rId="0" sId="1" dxf="1">
      <nc r="AF81">
        <v>1</v>
      </nc>
      <ndxf>
        <font>
          <color auto="1"/>
          <name val="Arial Narrow"/>
          <scheme val="none"/>
        </font>
      </ndxf>
    </rcc>
    <rfmt sheetId="1" sqref="AH81" start="0" length="0">
      <dxf>
        <numFmt numFmtId="164" formatCode="#,##0\ &quot;€&quot;"/>
      </dxf>
    </rfmt>
  </rrc>
  <rcc rId="636" sId="1">
    <oc r="D4" t="inlineStr">
      <is>
        <t>ST</t>
      </is>
    </oc>
    <nc r="D4" t="inlineStr">
      <is>
        <t>Studio</t>
      </is>
    </nc>
  </rcc>
  <rcc rId="637" sId="1">
    <oc r="D5" t="inlineStr">
      <is>
        <t>ST</t>
      </is>
    </oc>
    <nc r="D5" t="inlineStr">
      <is>
        <t>Studio</t>
      </is>
    </nc>
  </rcc>
  <rcc rId="638" sId="1">
    <oc r="D6" t="inlineStr">
      <is>
        <t>ST</t>
      </is>
    </oc>
    <nc r="D6" t="inlineStr">
      <is>
        <t>Studio</t>
      </is>
    </nc>
  </rcc>
  <rcc rId="639" sId="1">
    <oc r="D7" t="inlineStr">
      <is>
        <t>ST</t>
      </is>
    </oc>
    <nc r="D7" t="inlineStr">
      <is>
        <t>2P</t>
      </is>
    </nc>
  </rcc>
  <rcc rId="640" sId="1">
    <oc r="D8" t="inlineStr">
      <is>
        <t>ST</t>
      </is>
    </oc>
    <nc r="D8" t="inlineStr">
      <is>
        <t>2P</t>
      </is>
    </nc>
  </rcc>
  <rcc rId="641" sId="1">
    <oc r="D9" t="inlineStr">
      <is>
        <t>ST</t>
      </is>
    </oc>
    <nc r="D9" t="inlineStr">
      <is>
        <t>2P</t>
      </is>
    </nc>
  </rcc>
  <rcc rId="642" sId="1">
    <oc r="D10" t="inlineStr">
      <is>
        <t>ST</t>
      </is>
    </oc>
    <nc r="D10" t="inlineStr">
      <is>
        <t>2P</t>
      </is>
    </nc>
  </rcc>
  <rcc rId="643" sId="1">
    <oc r="D11" t="inlineStr">
      <is>
        <t>ST</t>
      </is>
    </oc>
    <nc r="D11" t="inlineStr">
      <is>
        <t>2P</t>
      </is>
    </nc>
  </rcc>
  <rcc rId="644" sId="1">
    <oc r="D37" t="inlineStr">
      <is>
        <t>3P</t>
      </is>
    </oc>
    <nc r="D37" t="inlineStr">
      <is>
        <t>2P</t>
      </is>
    </nc>
  </rcc>
  <rcc rId="645" sId="1">
    <oc r="D38" t="inlineStr">
      <is>
        <t>3P</t>
      </is>
    </oc>
    <nc r="D38" t="inlineStr">
      <is>
        <t>2P</t>
      </is>
    </nc>
  </rcc>
  <rcc rId="646" sId="1">
    <oc r="D39" t="inlineStr">
      <is>
        <t>3P</t>
      </is>
    </oc>
    <nc r="D39" t="inlineStr">
      <is>
        <t>2P</t>
      </is>
    </nc>
  </rcc>
  <rcc rId="647" sId="1">
    <oc r="D40" t="inlineStr">
      <is>
        <t>3P</t>
      </is>
    </oc>
    <nc r="D40" t="inlineStr">
      <is>
        <t>2P</t>
      </is>
    </nc>
  </rcc>
  <rcc rId="648" sId="1">
    <oc r="D41" t="inlineStr">
      <is>
        <t>3P</t>
      </is>
    </oc>
    <nc r="D41" t="inlineStr">
      <is>
        <t>2P</t>
      </is>
    </nc>
  </rcc>
  <rcc rId="649" sId="1">
    <oc r="D42" t="inlineStr">
      <is>
        <t>3P</t>
      </is>
    </oc>
    <nc r="D42" t="inlineStr">
      <is>
        <t>2P</t>
      </is>
    </nc>
  </rcc>
  <rcc rId="650" sId="1">
    <oc r="D72" t="inlineStr">
      <is>
        <t>3P</t>
      </is>
    </oc>
    <nc r="D72" t="inlineStr">
      <is>
        <t>4P</t>
      </is>
    </nc>
  </rcc>
  <rcc rId="651" sId="1">
    <oc r="D73" t="inlineStr">
      <is>
        <t>3P</t>
      </is>
    </oc>
    <nc r="D73" t="inlineStr">
      <is>
        <t>4P</t>
      </is>
    </nc>
  </rcc>
  <rcc rId="652" sId="1">
    <oc r="D74" t="inlineStr">
      <is>
        <t>3P</t>
      </is>
    </oc>
    <nc r="D74" t="inlineStr">
      <is>
        <t>4P</t>
      </is>
    </nc>
  </rcc>
  <rcc rId="653" sId="1">
    <oc r="D75" t="inlineStr">
      <is>
        <t>3P</t>
      </is>
    </oc>
    <nc r="D75" t="inlineStr">
      <is>
        <t>4P</t>
      </is>
    </nc>
  </rcc>
  <rcc rId="654" sId="1">
    <oc r="D78" t="inlineStr">
      <is>
        <t>4P</t>
      </is>
    </oc>
    <nc r="D78" t="inlineStr">
      <is>
        <t>5P</t>
      </is>
    </nc>
  </rcc>
  <rcc rId="655" sId="1">
    <oc r="D79" t="inlineStr">
      <is>
        <t>4P</t>
      </is>
    </oc>
    <nc r="D79" t="inlineStr">
      <is>
        <t>5P</t>
      </is>
    </nc>
  </rcc>
  <rcc rId="656" sId="1">
    <oc r="D80" t="inlineStr">
      <is>
        <t>4P</t>
      </is>
    </oc>
    <nc r="D80" t="inlineStr">
      <is>
        <t>5P</t>
      </is>
    </nc>
  </rcc>
  <rcc rId="657" sId="1">
    <oc r="B4">
      <v>0</v>
    </oc>
    <nc r="B4">
      <v>1</v>
    </nc>
  </rcc>
  <rcc rId="658" sId="1">
    <oc r="B6">
      <v>2</v>
    </oc>
    <nc r="B6">
      <v>7</v>
    </nc>
  </rcc>
  <rcc rId="659" sId="1">
    <oc r="B7">
      <v>3</v>
    </oc>
    <nc r="B7">
      <v>1</v>
    </nc>
  </rcc>
  <rcc rId="660" sId="1">
    <oc r="B8">
      <v>0</v>
    </oc>
    <nc r="B8">
      <v>1</v>
    </nc>
  </rcc>
  <rcc rId="661" sId="1">
    <oc r="B11">
      <v>3</v>
    </oc>
    <nc r="B11">
      <v>2</v>
    </nc>
  </rcc>
  <rcc rId="662" sId="1">
    <oc r="B13">
      <v>2</v>
    </oc>
    <nc r="B13">
      <v>3</v>
    </nc>
  </rcc>
  <rcc rId="663" sId="1">
    <oc r="B16">
      <v>0</v>
    </oc>
    <nc r="B16">
      <v>4</v>
    </nc>
  </rcc>
  <rcc rId="664" sId="1">
    <oc r="B17">
      <v>3</v>
    </oc>
    <nc r="B17">
      <v>4</v>
    </nc>
  </rcc>
  <rcc rId="665" sId="1">
    <oc r="B18">
      <v>1</v>
    </oc>
    <nc r="B18">
      <v>4</v>
    </nc>
  </rcc>
  <rcc rId="666" sId="1">
    <oc r="B19">
      <v>2</v>
    </oc>
    <nc r="B19">
      <v>5</v>
    </nc>
  </rcc>
  <rcc rId="667" sId="1">
    <oc r="B20">
      <v>3</v>
    </oc>
    <nc r="B20">
      <v>5</v>
    </nc>
  </rcc>
  <rcc rId="668" sId="1">
    <oc r="B21">
      <v>1</v>
    </oc>
    <nc r="B21">
      <v>5</v>
    </nc>
  </rcc>
  <rcc rId="669" sId="1">
    <oc r="B22">
      <v>1</v>
    </oc>
    <nc r="B22">
      <v>6</v>
    </nc>
  </rcc>
  <rcc rId="670" sId="1">
    <oc r="B23">
      <v>1</v>
    </oc>
    <nc r="B23">
      <v>6</v>
    </nc>
  </rcc>
  <rcc rId="671" sId="1">
    <oc r="B24">
      <v>2</v>
    </oc>
    <nc r="B24">
      <v>6</v>
    </nc>
  </rcc>
  <rcc rId="672" sId="1">
    <oc r="B25">
      <v>2</v>
    </oc>
    <nc r="B25">
      <v>7</v>
    </nc>
  </rcc>
  <rcc rId="673" sId="1">
    <oc r="B26">
      <v>2</v>
    </oc>
    <nc r="B26">
      <v>8</v>
    </nc>
  </rcc>
  <rcc rId="674" sId="1">
    <oc r="B27">
      <v>3</v>
    </oc>
    <nc r="B27">
      <v>1</v>
    </nc>
  </rcc>
  <rcc rId="675" sId="1">
    <oc r="B28">
      <v>3</v>
    </oc>
    <nc r="B28">
      <v>1</v>
    </nc>
  </rcc>
  <rcc rId="676" sId="1">
    <oc r="B29">
      <v>3</v>
    </oc>
    <nc r="B29">
      <v>1</v>
    </nc>
  </rcc>
  <rcc rId="677" sId="1">
    <oc r="B30">
      <v>0</v>
    </oc>
    <nc r="B30">
      <v>2</v>
    </nc>
  </rcc>
  <rcc rId="678" sId="1">
    <oc r="B31">
      <v>1</v>
    </oc>
    <nc r="B31">
      <v>2</v>
    </nc>
  </rcc>
  <rcc rId="679" sId="1">
    <oc r="B32">
      <v>1</v>
    </oc>
    <nc r="B32">
      <v>2</v>
    </nc>
  </rcc>
  <rcc rId="680" sId="1">
    <oc r="B33">
      <v>2</v>
    </oc>
    <nc r="B33">
      <v>3</v>
    </nc>
  </rcc>
  <rcc rId="681" sId="1">
    <oc r="B34">
      <v>2</v>
    </oc>
    <nc r="B34">
      <v>3</v>
    </nc>
  </rcc>
  <rcc rId="682" sId="1">
    <oc r="B35">
      <v>3</v>
    </oc>
    <nc r="B35">
      <v>4</v>
    </nc>
  </rcc>
  <rcc rId="683" sId="1">
    <oc r="B36">
      <v>3</v>
    </oc>
    <nc r="B36">
      <v>4</v>
    </nc>
  </rcc>
  <rcc rId="684" sId="1">
    <oc r="B37">
      <v>1</v>
    </oc>
    <nc r="B37">
      <v>5</v>
    </nc>
  </rcc>
  <rcc rId="685" sId="1">
    <oc r="B38">
      <v>2</v>
    </oc>
    <nc r="B38">
      <v>5</v>
    </nc>
  </rcc>
  <rcc rId="686" sId="1">
    <oc r="B39">
      <v>2</v>
    </oc>
    <nc r="B39">
      <v>5</v>
    </nc>
  </rcc>
  <rcc rId="687" sId="1">
    <oc r="B40">
      <v>3</v>
    </oc>
    <nc r="B40">
      <v>6</v>
    </nc>
  </rcc>
  <rcc rId="688" sId="1">
    <oc r="B41">
      <v>3</v>
    </oc>
    <nc r="B41">
      <v>6</v>
    </nc>
  </rcc>
  <rcc rId="689" sId="1">
    <oc r="B42">
      <v>1</v>
    </oc>
    <nc r="B42">
      <v>7</v>
    </nc>
  </rcc>
  <rcc rId="690" sId="1">
    <oc r="B45">
      <v>2</v>
    </oc>
    <nc r="B45">
      <v>1</v>
    </nc>
  </rcc>
  <rcc rId="691" sId="1">
    <oc r="B48">
      <v>3</v>
    </oc>
    <nc r="B48">
      <v>2</v>
    </nc>
  </rcc>
  <rcc rId="692" sId="1">
    <oc r="B49">
      <v>3</v>
    </oc>
    <nc r="B49">
      <v>2</v>
    </nc>
  </rcc>
  <rcc rId="693" sId="1">
    <oc r="B51">
      <v>1</v>
    </oc>
    <nc r="B51">
      <v>3</v>
    </nc>
  </rcc>
  <rcc rId="694" sId="1">
    <oc r="B52">
      <v>1</v>
    </oc>
    <nc r="B52">
      <v>3</v>
    </nc>
  </rcc>
  <rcc rId="695" sId="1">
    <oc r="B53">
      <v>1</v>
    </oc>
    <nc r="B53">
      <v>3</v>
    </nc>
  </rcc>
  <rcc rId="696" sId="1">
    <oc r="B54">
      <v>1</v>
    </oc>
    <nc r="B54">
      <v>4</v>
    </nc>
  </rcc>
  <rcc rId="697" sId="1">
    <oc r="B55">
      <v>2</v>
    </oc>
    <nc r="B55">
      <v>4</v>
    </nc>
  </rcc>
  <rcc rId="698" sId="1">
    <oc r="B56">
      <v>2</v>
    </oc>
    <nc r="B56">
      <v>4</v>
    </nc>
  </rcc>
  <rcc rId="699" sId="1">
    <oc r="B57">
      <v>2</v>
    </oc>
    <nc r="B57">
      <v>4</v>
    </nc>
  </rcc>
  <rcc rId="700" sId="1">
    <oc r="B58">
      <v>2</v>
    </oc>
    <nc r="B58">
      <v>5</v>
    </nc>
  </rcc>
  <rcc rId="701" sId="1">
    <oc r="B59">
      <v>3</v>
    </oc>
    <nc r="B59">
      <v>5</v>
    </nc>
  </rcc>
  <rcc rId="702" sId="1">
    <oc r="B60">
      <v>3</v>
    </oc>
    <nc r="B60">
      <v>5</v>
    </nc>
  </rcc>
  <rcc rId="703" sId="1">
    <oc r="B61">
      <v>3</v>
    </oc>
    <nc r="B61">
      <v>5</v>
    </nc>
  </rcc>
  <rcc rId="704" sId="1">
    <oc r="B62">
      <v>3</v>
    </oc>
    <nc r="B62">
      <v>6</v>
    </nc>
  </rcc>
  <rcc rId="705" sId="1">
    <oc r="B63">
      <v>0</v>
    </oc>
    <nc r="B63">
      <v>6</v>
    </nc>
  </rcc>
  <rcc rId="706" sId="1">
    <oc r="B64">
      <v>3</v>
    </oc>
    <nc r="B64">
      <v>6</v>
    </nc>
  </rcc>
  <rcc rId="707" sId="1">
    <oc r="B65">
      <v>0</v>
    </oc>
    <nc r="B65">
      <v>6</v>
    </nc>
  </rcc>
  <rcc rId="708" sId="1">
    <oc r="B66">
      <v>1</v>
    </oc>
    <nc r="B66">
      <v>7</v>
    </nc>
  </rcc>
  <rcc rId="709" sId="1">
    <oc r="B67">
      <v>1</v>
    </oc>
    <nc r="B67">
      <v>8</v>
    </nc>
  </rcc>
  <rcc rId="710" sId="1">
    <oc r="B68">
      <v>2</v>
    </oc>
    <nc r="B68">
      <v>3</v>
    </nc>
  </rcc>
  <rcc rId="711" sId="1">
    <oc r="B69">
      <v>2</v>
    </oc>
    <nc r="B69">
      <v>3</v>
    </nc>
  </rcc>
  <rcc rId="712" sId="1">
    <oc r="B70">
      <v>3</v>
    </oc>
    <nc r="B70">
      <v>4</v>
    </nc>
  </rcc>
  <rcc rId="713" sId="1">
    <oc r="B71">
      <v>3</v>
    </oc>
    <nc r="B71">
      <v>4</v>
    </nc>
  </rcc>
  <rcc rId="714" sId="1">
    <oc r="B72">
      <v>0</v>
    </oc>
    <nc r="B72">
      <v>8</v>
    </nc>
  </rcc>
  <rcc rId="715" sId="1">
    <oc r="B75">
      <v>3</v>
    </oc>
    <nc r="B75">
      <v>5</v>
    </nc>
  </rcc>
  <rcc rId="716" sId="1">
    <oc r="B76">
      <v>2</v>
    </oc>
    <nc r="B76">
      <v>7</v>
    </nc>
  </rcc>
  <rcc rId="717" sId="1">
    <oc r="B77">
      <v>3</v>
    </oc>
    <nc r="B77">
      <v>8</v>
    </nc>
  </rcc>
  <rcc rId="718" sId="1">
    <oc r="B78">
      <v>1</v>
    </oc>
    <nc r="B78">
      <v>7</v>
    </nc>
  </rcc>
  <rcc rId="719" sId="1">
    <oc r="B79">
      <v>1</v>
    </oc>
    <nc r="B79">
      <v>7</v>
    </nc>
  </rcc>
  <rcc rId="720" sId="1">
    <oc r="B80">
      <v>2</v>
    </oc>
    <nc r="B80">
      <v>6</v>
    </nc>
  </rcc>
  <rcc rId="721" sId="1">
    <oc r="C4" t="inlineStr">
      <is>
        <t>S-E</t>
      </is>
    </oc>
    <nc r="C4" t="inlineStr">
      <is>
        <t>N/O</t>
      </is>
    </nc>
  </rcc>
  <rcc rId="722" sId="1">
    <oc r="C5" t="inlineStr">
      <is>
        <t>S-E</t>
      </is>
    </oc>
    <nc r="C5" t="inlineStr">
      <is>
        <t>N/O</t>
      </is>
    </nc>
  </rcc>
  <rcc rId="723" sId="1">
    <oc r="C6" t="inlineStr">
      <is>
        <t>S-E</t>
      </is>
    </oc>
    <nc r="C6" t="inlineStr">
      <is>
        <t>S</t>
      </is>
    </nc>
  </rcc>
  <rcc rId="724" sId="1">
    <oc r="C7" t="inlineStr">
      <is>
        <t>S-E</t>
      </is>
    </oc>
    <nc r="C7" t="inlineStr">
      <is>
        <t>S/E</t>
      </is>
    </nc>
  </rcc>
  <rcc rId="725" sId="1">
    <oc r="C8" t="inlineStr">
      <is>
        <t>N-O</t>
      </is>
    </oc>
    <nc r="C8" t="inlineStr">
      <is>
        <t>N/E</t>
      </is>
    </nc>
  </rcc>
  <rcc rId="726" sId="1">
    <oc r="C9" t="inlineStr">
      <is>
        <t>N-O</t>
      </is>
    </oc>
    <nc r="C9" t="inlineStr">
      <is>
        <t>N/E</t>
      </is>
    </nc>
  </rcc>
  <rcc rId="727" sId="1">
    <oc r="C10" t="inlineStr">
      <is>
        <t>N-O</t>
      </is>
    </oc>
    <nc r="C10" t="inlineStr">
      <is>
        <t>S/E</t>
      </is>
    </nc>
  </rcc>
  <rcc rId="728" sId="1">
    <oc r="C11" t="inlineStr">
      <is>
        <t>N-O</t>
      </is>
    </oc>
    <nc r="C11" t="inlineStr">
      <is>
        <t>N/O</t>
      </is>
    </nc>
  </rcc>
  <rcc rId="729" sId="1">
    <oc r="C12" t="inlineStr">
      <is>
        <t>N-O</t>
      </is>
    </oc>
    <nc r="C12" t="inlineStr">
      <is>
        <t>N/E</t>
      </is>
    </nc>
  </rcc>
  <rcc rId="730" sId="1">
    <oc r="C13" t="inlineStr">
      <is>
        <t>N-E</t>
      </is>
    </oc>
    <nc r="C13" t="inlineStr">
      <is>
        <t>S/E</t>
      </is>
    </nc>
  </rcc>
  <rcc rId="731" sId="1">
    <oc r="C14" t="inlineStr">
      <is>
        <t>N-O</t>
      </is>
    </oc>
    <nc r="C14" t="inlineStr">
      <is>
        <t>N/O</t>
      </is>
    </nc>
  </rcc>
  <rcc rId="732" sId="1">
    <oc r="C15" t="inlineStr">
      <is>
        <t>N-E</t>
      </is>
    </oc>
    <nc r="C15" t="inlineStr">
      <is>
        <t>N/E</t>
      </is>
    </nc>
  </rcc>
  <rcc rId="733" sId="1">
    <oc r="C16" t="inlineStr">
      <is>
        <t>S-E</t>
      </is>
    </oc>
    <nc r="C16" t="inlineStr">
      <is>
        <t>S/E</t>
      </is>
    </nc>
  </rcc>
  <rcc rId="734" sId="1">
    <oc r="C17" t="inlineStr">
      <is>
        <t>O</t>
      </is>
    </oc>
    <nc r="C17" t="inlineStr">
      <is>
        <t>N/O</t>
      </is>
    </nc>
  </rcc>
  <rcc rId="735" sId="1">
    <oc r="C18" t="inlineStr">
      <is>
        <t>N-E</t>
      </is>
    </oc>
    <nc r="C18" t="inlineStr">
      <is>
        <t>N/E</t>
      </is>
    </nc>
  </rcc>
  <rcc rId="736" sId="1">
    <oc r="C19" t="inlineStr">
      <is>
        <t>N-E</t>
      </is>
    </oc>
    <nc r="C19" t="inlineStr">
      <is>
        <t>S/E</t>
      </is>
    </nc>
  </rcc>
  <rcc rId="737" sId="1">
    <oc r="C20" t="inlineStr">
      <is>
        <t>N-E</t>
      </is>
    </oc>
    <nc r="C20" t="inlineStr">
      <is>
        <t>N/O</t>
      </is>
    </nc>
  </rcc>
  <rcc rId="738" sId="1">
    <oc r="C21" t="inlineStr">
      <is>
        <t>N-O</t>
      </is>
    </oc>
    <nc r="C21" t="inlineStr">
      <is>
        <t>N/E</t>
      </is>
    </nc>
  </rcc>
  <rcc rId="739" sId="1">
    <oc r="C22" t="inlineStr">
      <is>
        <t>N-O</t>
      </is>
    </oc>
    <nc r="C22" t="inlineStr">
      <is>
        <t>S/E</t>
      </is>
    </nc>
  </rcc>
  <rcc rId="740" sId="1">
    <oc r="C23" t="inlineStr">
      <is>
        <t>S-E</t>
      </is>
    </oc>
    <nc r="C23" t="inlineStr">
      <is>
        <t>N/O</t>
      </is>
    </nc>
  </rcc>
  <rcc rId="741" sId="1">
    <oc r="C24" t="inlineStr">
      <is>
        <t>N-O</t>
      </is>
    </oc>
    <nc r="C24" t="inlineStr">
      <is>
        <t>N/E</t>
      </is>
    </nc>
  </rcc>
  <rcc rId="742" sId="1">
    <oc r="C25" t="inlineStr">
      <is>
        <t>N-O</t>
      </is>
    </oc>
    <nc r="C25" t="inlineStr">
      <is>
        <t>N/E</t>
      </is>
    </nc>
  </rcc>
  <rcc rId="743" sId="1">
    <oc r="C26" t="inlineStr">
      <is>
        <t>S-E</t>
      </is>
    </oc>
    <nc r="C26" t="inlineStr">
      <is>
        <t>N/O/E</t>
      </is>
    </nc>
  </rcc>
  <rcc rId="744" sId="1">
    <oc r="C27" t="inlineStr">
      <is>
        <t>N-O</t>
      </is>
    </oc>
    <nc r="C27" t="inlineStr">
      <is>
        <t>E</t>
      </is>
    </nc>
  </rcc>
  <rcc rId="745" sId="1">
    <oc r="C28" t="inlineStr">
      <is>
        <t>N-O</t>
      </is>
    </oc>
    <nc r="C28" t="inlineStr">
      <is>
        <t>S/O</t>
      </is>
    </nc>
  </rcc>
  <rcc rId="746" sId="1">
    <oc r="C29" t="inlineStr">
      <is>
        <t>N-O</t>
      </is>
    </oc>
    <nc r="C29" t="inlineStr">
      <is>
        <t>E</t>
      </is>
    </nc>
  </rcc>
  <rcc rId="747" sId="1">
    <nc r="C30" t="inlineStr">
      <is>
        <t>E</t>
      </is>
    </nc>
  </rcc>
  <rcc rId="748" sId="1">
    <oc r="C31" t="inlineStr">
      <is>
        <t>S-O</t>
      </is>
    </oc>
    <nc r="C31" t="inlineStr">
      <is>
        <t>S</t>
      </is>
    </nc>
  </rcc>
  <rcc rId="749" sId="1">
    <oc r="C32" t="inlineStr">
      <is>
        <t>S-O</t>
      </is>
    </oc>
    <nc r="C32" t="inlineStr">
      <is>
        <t>E</t>
      </is>
    </nc>
  </rcc>
  <rcc rId="750" sId="1">
    <oc r="C33" t="inlineStr">
      <is>
        <t>S-O</t>
      </is>
    </oc>
    <nc r="C33" t="inlineStr">
      <is>
        <t>E</t>
      </is>
    </nc>
  </rcc>
  <rcc rId="751" sId="1">
    <oc r="C34" t="inlineStr">
      <is>
        <t>S-O</t>
      </is>
    </oc>
    <nc r="C34" t="inlineStr">
      <is>
        <t>E</t>
      </is>
    </nc>
  </rcc>
  <rcc rId="752" sId="1">
    <oc r="C35" t="inlineStr">
      <is>
        <t>S-O</t>
      </is>
    </oc>
    <nc r="C35" t="inlineStr">
      <is>
        <t>E</t>
      </is>
    </nc>
  </rcc>
  <rcc rId="753" sId="1">
    <oc r="C36" t="inlineStr">
      <is>
        <t>S-O</t>
      </is>
    </oc>
    <nc r="C36" t="inlineStr">
      <is>
        <t>E</t>
      </is>
    </nc>
  </rcc>
  <rcc rId="754" sId="1">
    <oc r="C37" t="inlineStr">
      <is>
        <t>S-E</t>
      </is>
    </oc>
    <nc r="C37" t="inlineStr">
      <is>
        <t>E</t>
      </is>
    </nc>
  </rcc>
  <rcc rId="755" sId="1">
    <oc r="C38" t="inlineStr">
      <is>
        <t>S-E</t>
      </is>
    </oc>
    <nc r="C38" t="inlineStr">
      <is>
        <t>S</t>
      </is>
    </nc>
  </rcc>
  <rcc rId="756" sId="1">
    <oc r="C39" t="inlineStr">
      <is>
        <t>N-E</t>
      </is>
    </oc>
    <nc r="C39" t="inlineStr">
      <is>
        <t>E</t>
      </is>
    </nc>
  </rcc>
  <rcc rId="757" sId="1">
    <oc r="C40" t="inlineStr">
      <is>
        <t>S-E</t>
      </is>
    </oc>
    <nc r="C40" t="inlineStr">
      <is>
        <t>S</t>
      </is>
    </nc>
  </rcc>
  <rcc rId="758" sId="1">
    <oc r="C41" t="inlineStr">
      <is>
        <t>N-E</t>
      </is>
    </oc>
    <nc r="C41" t="inlineStr">
      <is>
        <t>E</t>
      </is>
    </nc>
  </rcc>
  <rcc rId="759" sId="1">
    <oc r="C42" t="inlineStr">
      <is>
        <t>N-O</t>
      </is>
    </oc>
    <nc r="C42" t="inlineStr">
      <is>
        <t>E</t>
      </is>
    </nc>
  </rcc>
  <rcc rId="760" sId="1">
    <oc r="C43" t="inlineStr">
      <is>
        <t>N-O</t>
      </is>
    </oc>
    <nc r="C43" t="inlineStr">
      <is>
        <t>S/E</t>
      </is>
    </nc>
  </rcc>
  <rcc rId="761" sId="1">
    <oc r="C44" t="inlineStr">
      <is>
        <t>S-E</t>
      </is>
    </oc>
    <nc r="C44" t="inlineStr">
      <is>
        <t>S/E</t>
      </is>
    </nc>
  </rcc>
  <rcc rId="762" sId="1">
    <oc r="C45" t="inlineStr">
      <is>
        <t>N-O</t>
      </is>
    </oc>
    <nc r="C45" t="inlineStr">
      <is>
        <t>N/O</t>
      </is>
    </nc>
  </rcc>
  <rcc rId="763" sId="1">
    <oc r="C46" t="inlineStr">
      <is>
        <t>S-E</t>
      </is>
    </oc>
    <nc r="C46" t="inlineStr">
      <is>
        <t>S/E</t>
      </is>
    </nc>
  </rcc>
  <rcc rId="764" sId="1">
    <oc r="C47" t="inlineStr">
      <is>
        <t>S-E</t>
      </is>
    </oc>
    <nc r="C47" t="inlineStr">
      <is>
        <t>S/E</t>
      </is>
    </nc>
  </rcc>
  <rcc rId="765" sId="1">
    <oc r="C48" t="inlineStr">
      <is>
        <t>N-O</t>
      </is>
    </oc>
    <nc r="C48" t="inlineStr">
      <is>
        <t>N/O</t>
      </is>
    </nc>
  </rcc>
  <rcc rId="766" sId="1">
    <oc r="C49" t="inlineStr">
      <is>
        <t>S-E</t>
      </is>
    </oc>
    <nc r="C49" t="inlineStr">
      <is>
        <t>N/0/E</t>
      </is>
    </nc>
  </rcc>
  <rcc rId="767" sId="1">
    <oc r="C50" t="inlineStr">
      <is>
        <t>S-E</t>
      </is>
    </oc>
    <nc r="C50" t="inlineStr">
      <is>
        <t>S/E</t>
      </is>
    </nc>
  </rcc>
  <rcc rId="768" sId="1">
    <oc r="C51" t="inlineStr">
      <is>
        <t>N-E</t>
      </is>
    </oc>
    <nc r="C51" t="inlineStr">
      <is>
        <t>S/E</t>
      </is>
    </nc>
  </rcc>
  <rcc rId="769" sId="1">
    <oc r="C52" t="inlineStr">
      <is>
        <t>N-E</t>
      </is>
    </oc>
    <nc r="C52" t="inlineStr">
      <is>
        <t>N/O</t>
      </is>
    </nc>
  </rcc>
  <rcc rId="770" sId="1">
    <oc r="C53" t="inlineStr">
      <is>
        <t>S-O</t>
      </is>
    </oc>
    <nc r="C53" t="inlineStr">
      <is>
        <t>N/O/E</t>
      </is>
    </nc>
  </rcc>
  <rcc rId="771" sId="1">
    <oc r="C54" t="inlineStr">
      <is>
        <t>S-O</t>
      </is>
    </oc>
    <nc r="C54" t="inlineStr">
      <is>
        <t>S/E</t>
      </is>
    </nc>
  </rcc>
  <rcc rId="772" sId="1">
    <oc r="C55" t="inlineStr">
      <is>
        <t>N-E</t>
      </is>
    </oc>
    <nc r="C55" t="inlineStr">
      <is>
        <t>S/E</t>
      </is>
    </nc>
  </rcc>
  <rcc rId="773" sId="1">
    <oc r="C56" t="inlineStr">
      <is>
        <t>N-E</t>
      </is>
    </oc>
    <nc r="C56" t="inlineStr">
      <is>
        <t>N/O</t>
      </is>
    </nc>
  </rcc>
  <rcc rId="774" sId="1">
    <oc r="C57" t="inlineStr">
      <is>
        <t>S-O</t>
      </is>
    </oc>
    <nc r="C57" t="inlineStr">
      <is>
        <t>N/O/E</t>
      </is>
    </nc>
  </rcc>
  <rcc rId="775" sId="1">
    <oc r="C58" t="inlineStr">
      <is>
        <t>S-O</t>
      </is>
    </oc>
    <nc r="C58" t="inlineStr">
      <is>
        <t>S/E</t>
      </is>
    </nc>
  </rcc>
  <rcc rId="776" sId="1">
    <oc r="C59" t="inlineStr">
      <is>
        <t>N-E</t>
      </is>
    </oc>
    <nc r="C59" t="inlineStr">
      <is>
        <t>S/E</t>
      </is>
    </nc>
  </rcc>
  <rcc rId="777" sId="1">
    <oc r="C60" t="inlineStr">
      <is>
        <t>N-E</t>
      </is>
    </oc>
    <nc r="C60" t="inlineStr">
      <is>
        <t>N/O</t>
      </is>
    </nc>
  </rcc>
  <rcc rId="778" sId="1">
    <oc r="C61" t="inlineStr">
      <is>
        <t>S-O</t>
      </is>
    </oc>
    <nc r="C61" t="inlineStr">
      <is>
        <t>N/O/E</t>
      </is>
    </nc>
  </rcc>
  <rcc rId="779" sId="1">
    <oc r="C62" t="inlineStr">
      <is>
        <t>S-O</t>
      </is>
    </oc>
    <nc r="C62" t="inlineStr">
      <is>
        <t>S/E</t>
      </is>
    </nc>
  </rcc>
  <rcc rId="780" sId="1">
    <oc r="C63" t="inlineStr">
      <is>
        <t>N-O</t>
      </is>
    </oc>
    <nc r="C63" t="inlineStr">
      <is>
        <t>S/E</t>
      </is>
    </nc>
  </rcc>
  <rcc rId="781" sId="1">
    <oc r="C64" t="inlineStr">
      <is>
        <t>O</t>
      </is>
    </oc>
    <nc r="C64" t="inlineStr">
      <is>
        <t>N/O</t>
      </is>
    </nc>
  </rcc>
  <rcc rId="782" sId="1">
    <nc r="C65" t="inlineStr">
      <is>
        <t>N/O/E</t>
      </is>
    </nc>
  </rcc>
  <rcc rId="783" sId="1">
    <oc r="C66" t="inlineStr">
      <is>
        <t>N-E</t>
      </is>
    </oc>
    <nc r="C66" t="inlineStr">
      <is>
        <t>S</t>
      </is>
    </nc>
  </rcc>
  <rcc rId="784" sId="1">
    <oc r="C67" t="inlineStr">
      <is>
        <t>N-E</t>
      </is>
    </oc>
    <nc r="C67" t="inlineStr">
      <is>
        <t>N/E</t>
      </is>
    </nc>
  </rcc>
  <rcc rId="785" sId="1">
    <oc r="C68" t="inlineStr">
      <is>
        <t>N-E</t>
      </is>
    </oc>
    <nc r="C68" t="inlineStr">
      <is>
        <t>S</t>
      </is>
    </nc>
  </rcc>
  <rcc rId="786" sId="1">
    <oc r="C69" t="inlineStr">
      <is>
        <t>N-E</t>
      </is>
    </oc>
    <nc r="C69" t="inlineStr">
      <is>
        <t>S</t>
      </is>
    </nc>
  </rcc>
  <rcc rId="787" sId="1">
    <oc r="C70" t="inlineStr">
      <is>
        <t>N-E</t>
      </is>
    </oc>
    <nc r="C70" t="inlineStr">
      <is>
        <t>S/O</t>
      </is>
    </nc>
  </rcc>
  <rcc rId="788" sId="1">
    <oc r="C71" t="inlineStr">
      <is>
        <t>N-E</t>
      </is>
    </oc>
    <nc r="C71" t="inlineStr">
      <is>
        <t>S/O</t>
      </is>
    </nc>
  </rcc>
  <rcc rId="789" sId="1">
    <nc r="C72" t="inlineStr">
      <is>
        <t>S/O</t>
      </is>
    </nc>
  </rcc>
  <rcc rId="790" sId="1">
    <oc r="C73" t="inlineStr">
      <is>
        <t>S-E</t>
      </is>
    </oc>
    <nc r="C73" t="inlineStr">
      <is>
        <t>S</t>
      </is>
    </nc>
  </rcc>
  <rcc rId="791" sId="1">
    <oc r="C74" t="inlineStr">
      <is>
        <t>S-E</t>
      </is>
    </oc>
    <nc r="C74" t="inlineStr">
      <is>
        <t>S</t>
      </is>
    </nc>
  </rcc>
  <rcc rId="792" sId="1">
    <oc r="C75" t="inlineStr">
      <is>
        <t>S-E</t>
      </is>
    </oc>
    <nc r="C75" t="inlineStr">
      <is>
        <t>S</t>
      </is>
    </nc>
  </rcc>
  <rcc rId="793" sId="1">
    <oc r="C76" t="inlineStr">
      <is>
        <t>S-O</t>
      </is>
    </oc>
    <nc r="C76" t="inlineStr">
      <is>
        <t>E</t>
      </is>
    </nc>
  </rcc>
  <rcc rId="794" sId="1">
    <oc r="C77" t="inlineStr">
      <is>
        <t>S-O</t>
      </is>
    </oc>
    <nc r="C77" t="inlineStr">
      <is>
        <t>S</t>
      </is>
    </nc>
  </rcc>
  <rcc rId="795" sId="1">
    <oc r="C78" t="inlineStr">
      <is>
        <t>S</t>
      </is>
    </oc>
    <nc r="C78" t="inlineStr">
      <is>
        <t>S/O</t>
      </is>
    </nc>
  </rcc>
  <rcc rId="796" sId="1">
    <oc r="C79" t="inlineStr">
      <is>
        <t>S-O</t>
      </is>
    </oc>
    <nc r="C79" t="inlineStr">
      <is>
        <t>N/O/E</t>
      </is>
    </nc>
  </rcc>
  <rcc rId="797" sId="1">
    <oc r="C80" t="inlineStr">
      <is>
        <t>S</t>
      </is>
    </oc>
    <nc r="C80" t="inlineStr">
      <is>
        <t>E</t>
      </is>
    </nc>
  </rcc>
  <rcc rId="798" sId="1" numFmtId="4">
    <oc r="E4">
      <v>30.03</v>
    </oc>
    <nc r="E4">
      <v>30.39</v>
    </nc>
  </rcc>
  <rcc rId="799" sId="1" numFmtId="4">
    <nc r="F4">
      <v>6.86</v>
    </nc>
  </rcc>
  <rcc rId="800" sId="1">
    <oc r="G4">
      <v>13.16</v>
    </oc>
    <nc r="G4"/>
  </rcc>
  <rcc rId="801" sId="1" numFmtId="4">
    <oc r="E5">
      <v>32.07</v>
    </oc>
    <nc r="E5">
      <v>30.5</v>
    </nc>
  </rcc>
  <rcc rId="802" sId="1" numFmtId="4">
    <oc r="F5">
      <v>1.93</v>
    </oc>
    <nc r="F5">
      <v>8.34</v>
    </nc>
  </rcc>
  <rcc rId="803" sId="1" numFmtId="4">
    <oc r="E6">
      <v>32.07</v>
    </oc>
    <nc r="E6">
      <v>35.340000000000003</v>
    </nc>
  </rcc>
  <rcc rId="804" sId="1" numFmtId="4">
    <oc r="F6">
      <v>1.93</v>
    </oc>
    <nc r="F6">
      <v>5.92</v>
    </nc>
  </rcc>
  <rcc rId="805" sId="1" numFmtId="4">
    <oc r="E7">
      <v>32.07</v>
    </oc>
    <nc r="E7">
      <v>44.94</v>
    </nc>
  </rcc>
  <rcc rId="806" sId="1" numFmtId="4">
    <oc r="F7">
      <v>1.93</v>
    </oc>
    <nc r="F7">
      <v>9.65</v>
    </nc>
  </rcc>
  <rcc rId="807" sId="1" numFmtId="4">
    <oc r="E8">
      <v>31.5</v>
    </oc>
    <nc r="E8">
      <v>44.46</v>
    </nc>
  </rcc>
  <rcc rId="808" sId="1" numFmtId="4">
    <nc r="F8">
      <v>4.96</v>
    </nc>
  </rcc>
  <rcc rId="809" sId="1">
    <oc r="G8">
      <v>14.48</v>
    </oc>
    <nc r="G8"/>
  </rcc>
  <rcc rId="810" sId="1" numFmtId="4">
    <oc r="E9">
      <v>26.55</v>
    </oc>
    <nc r="E9">
      <v>46.34</v>
    </nc>
  </rcc>
  <rcc rId="811" sId="1" numFmtId="4">
    <oc r="F9">
      <v>2.16</v>
    </oc>
    <nc r="F9">
      <v>9.33</v>
    </nc>
  </rcc>
  <rcc rId="812" sId="1" numFmtId="4">
    <oc r="E10">
      <v>26.55</v>
    </oc>
    <nc r="E10">
      <v>44.94</v>
    </nc>
  </rcc>
  <rcc rId="813" sId="1" numFmtId="4">
    <oc r="F10">
      <v>2.16</v>
    </oc>
    <nc r="F10">
      <v>5.27</v>
    </nc>
  </rcc>
  <rcc rId="814" sId="1" numFmtId="4">
    <oc r="E11">
      <v>26.55</v>
    </oc>
    <nc r="E11">
      <v>44.44</v>
    </nc>
  </rcc>
  <rcc rId="815" sId="1" numFmtId="4">
    <oc r="F11">
      <v>2.16</v>
    </oc>
    <nc r="F11">
      <v>4.6900000000000004</v>
    </nc>
  </rcc>
  <rcc rId="816" sId="1" numFmtId="4">
    <oc r="E12">
      <v>49.41</v>
    </oc>
    <nc r="E12">
      <v>46.34</v>
    </nc>
  </rcc>
  <rcc rId="817" sId="1" numFmtId="4">
    <nc r="F12">
      <v>4.12</v>
    </nc>
  </rcc>
  <rcc rId="818" sId="1">
    <oc r="G12">
      <v>24.33</v>
    </oc>
    <nc r="G12"/>
  </rcc>
  <rcc rId="819" sId="1" numFmtId="4">
    <oc r="E13">
      <v>41.94</v>
    </oc>
    <nc r="E13">
      <v>44.94</v>
    </nc>
  </rcc>
  <rcc rId="820" sId="1" numFmtId="4">
    <oc r="F13">
      <v>1.48</v>
    </oc>
    <nc r="F13">
      <v>5.27</v>
    </nc>
  </rcc>
  <rcc rId="821" sId="1" numFmtId="4">
    <oc r="E14">
      <v>49.41</v>
    </oc>
    <nc r="E14">
      <v>44.44</v>
    </nc>
  </rcc>
  <rcc rId="822" sId="1" numFmtId="4">
    <oc r="F14">
      <v>3.99</v>
    </oc>
    <nc r="F14">
      <v>10.02</v>
    </nc>
  </rcc>
  <rcc rId="823" sId="1" numFmtId="4">
    <oc r="E15">
      <v>41.03</v>
    </oc>
    <nc r="E15">
      <v>46.34</v>
    </nc>
  </rcc>
  <rcc rId="824" sId="1" numFmtId="4">
    <nc r="F15">
      <v>10</v>
    </nc>
  </rcc>
  <rcc rId="825" sId="1" numFmtId="4">
    <oc r="E16">
      <v>44.58</v>
    </oc>
    <nc r="E16">
      <v>44.94</v>
    </nc>
  </rcc>
  <rcc rId="826" sId="1" numFmtId="4">
    <nc r="F16">
      <v>5.27</v>
    </nc>
  </rcc>
  <rcc rId="827" sId="1">
    <oc r="G16">
      <v>9.68</v>
    </oc>
    <nc r="G16"/>
  </rcc>
  <rcc rId="828" sId="1" numFmtId="4">
    <oc r="E17">
      <v>43.18</v>
    </oc>
    <nc r="E17">
      <v>44.44</v>
    </nc>
  </rcc>
  <rcc rId="829" sId="1" numFmtId="4">
    <oc r="F17">
      <v>2.79</v>
    </oc>
    <nc r="F17">
      <v>4.6900000000000004</v>
    </nc>
  </rcc>
  <rcc rId="830" sId="1" numFmtId="4">
    <oc r="E18">
      <v>43.81</v>
    </oc>
    <nc r="E18">
      <v>46.34</v>
    </nc>
  </rcc>
  <rcc rId="831" sId="1" numFmtId="4">
    <nc r="F18">
      <v>4.12</v>
    </nc>
  </rcc>
  <rcc rId="832" sId="1" numFmtId="4">
    <oc r="E19">
      <v>43.81</v>
    </oc>
    <nc r="E19">
      <v>44.94</v>
    </nc>
  </rcc>
  <rcc rId="833" sId="1" numFmtId="4">
    <oc r="F19">
      <v>1.48</v>
    </oc>
    <nc r="F19">
      <v>5.27</v>
    </nc>
  </rcc>
  <rcc rId="834" sId="1" numFmtId="4">
    <oc r="E20">
      <v>42.63</v>
    </oc>
    <nc r="E20">
      <v>44.44</v>
    </nc>
  </rcc>
  <rcc rId="835" sId="1" numFmtId="4">
    <nc r="F20">
      <v>10.02</v>
    </nc>
  </rcc>
  <rcc rId="836" sId="1" numFmtId="4">
    <oc r="E21">
      <v>39.67</v>
    </oc>
    <nc r="E21">
      <v>46.34</v>
    </nc>
  </rcc>
  <rcc rId="837" sId="1" numFmtId="4">
    <oc r="F21">
      <v>2.15</v>
    </oc>
    <nc r="F21">
      <v>10</v>
    </nc>
  </rcc>
  <rcc rId="838" sId="1" numFmtId="4">
    <oc r="E22">
      <v>40.119999999999997</v>
    </oc>
    <nc r="E22">
      <v>44.94</v>
    </nc>
  </rcc>
  <rcc rId="839" sId="1" numFmtId="4">
    <nc r="F22">
      <v>5.27</v>
    </nc>
  </rcc>
  <rcc rId="840" sId="1">
    <oc r="G22">
      <v>4.08</v>
    </oc>
    <nc r="G22"/>
  </rcc>
  <rcc rId="841" sId="1" numFmtId="4">
    <oc r="E23">
      <v>41.66</v>
    </oc>
    <nc r="E23">
      <v>44.44</v>
    </nc>
  </rcc>
  <rcc rId="842" sId="1" numFmtId="4">
    <nc r="F23">
      <v>4.6900000000000004</v>
    </nc>
  </rcc>
  <rcc rId="843" sId="1">
    <oc r="G23">
      <v>5.03</v>
    </oc>
    <nc r="G23"/>
  </rcc>
  <rcc rId="844" sId="1" numFmtId="4">
    <oc r="E24">
      <v>39.67</v>
    </oc>
    <nc r="E24">
      <v>46.34</v>
    </nc>
  </rcc>
  <rcc rId="845" sId="1" numFmtId="4">
    <oc r="F24">
      <v>2.15</v>
    </oc>
    <nc r="F24">
      <v>4.12</v>
    </nc>
  </rcc>
  <rcc rId="846" sId="1" numFmtId="4">
    <oc r="E25">
      <v>40.119999999999997</v>
    </oc>
    <nc r="E25">
      <v>46.34</v>
    </nc>
  </rcc>
  <rcc rId="847" sId="1" numFmtId="4">
    <oc r="F25">
      <v>4.38</v>
    </oc>
    <nc r="F25">
      <v>13.06</v>
    </nc>
  </rcc>
  <rcc rId="848" sId="1" numFmtId="4">
    <oc r="E26">
      <v>41.66</v>
    </oc>
    <nc r="E26">
      <v>44.77</v>
    </nc>
  </rcc>
  <rcc rId="849" sId="1">
    <oc r="F26">
      <v>5.03</v>
    </oc>
    <nc r="F26"/>
  </rcc>
  <rcc rId="850" sId="1" numFmtId="4">
    <nc r="G26">
      <v>25.88</v>
    </nc>
  </rcc>
  <rcc rId="851" sId="1" numFmtId="4">
    <oc r="E27">
      <v>39.67</v>
    </oc>
    <nc r="E27">
      <v>44.61</v>
    </nc>
  </rcc>
  <rcc rId="852" sId="1" numFmtId="4">
    <oc r="F27">
      <v>2.21</v>
    </oc>
    <nc r="F27">
      <v>11.62</v>
    </nc>
  </rcc>
  <rcc rId="853" sId="1" numFmtId="4">
    <oc r="E28">
      <v>40.119999999999997</v>
    </oc>
    <nc r="E28">
      <v>53.99</v>
    </nc>
  </rcc>
  <rcc rId="854" sId="1" numFmtId="4">
    <oc r="F28">
      <v>4.38</v>
    </oc>
    <nc r="F28">
      <v>10.38</v>
    </nc>
  </rcc>
  <rcc rId="855" sId="1" numFmtId="4">
    <oc r="E29">
      <v>41.66</v>
    </oc>
    <nc r="E29">
      <v>42.6</v>
    </nc>
  </rcc>
  <rcc rId="856" sId="1" numFmtId="4">
    <oc r="F29">
      <v>5.03</v>
    </oc>
    <nc r="F29">
      <v>4.82</v>
    </nc>
  </rcc>
  <rcc rId="857" sId="1" numFmtId="4">
    <oc r="E30">
      <v>51.23</v>
    </oc>
    <nc r="E30">
      <v>44.61</v>
    </nc>
  </rcc>
  <rcc rId="858" sId="1" numFmtId="4">
    <nc r="F30">
      <v>10.25</v>
    </nc>
  </rcc>
  <rcc rId="859" sId="1">
    <oc r="G30">
      <v>7.14</v>
    </oc>
    <nc r="G30"/>
  </rcc>
  <rcc rId="860" sId="1" numFmtId="4">
    <oc r="E31">
      <v>44.19</v>
    </oc>
    <nc r="E31">
      <v>53.99</v>
    </nc>
  </rcc>
  <rcc rId="861" sId="1" numFmtId="4">
    <oc r="F31">
      <v>6.75</v>
    </oc>
    <nc r="F31">
      <v>6.39</v>
    </nc>
  </rcc>
  <rcc rId="862" sId="1" numFmtId="4">
    <oc r="E32">
      <v>46.64</v>
    </oc>
    <nc r="E32">
      <v>42.6</v>
    </nc>
  </rcc>
  <rcc rId="863" sId="1" numFmtId="4">
    <oc r="F32">
      <v>3.98</v>
    </oc>
    <nc r="F32">
      <v>7.93</v>
    </nc>
  </rcc>
  <rcc rId="864" sId="1" numFmtId="4">
    <oc r="E33">
      <v>44.19</v>
    </oc>
    <nc r="E33">
      <v>44.61</v>
    </nc>
  </rcc>
  <rcc rId="865" sId="1" numFmtId="4">
    <nc r="F33">
      <v>10.36</v>
    </nc>
  </rcc>
  <rcc rId="866" sId="1" numFmtId="4">
    <oc r="E34">
      <v>46.64</v>
    </oc>
    <nc r="E34">
      <v>42.6</v>
    </nc>
  </rcc>
  <rcc rId="867" sId="1" numFmtId="4">
    <oc r="F34">
      <v>3.98</v>
    </oc>
    <nc r="F34">
      <v>4.82</v>
    </nc>
  </rcc>
  <rcc rId="868" sId="1" numFmtId="4">
    <oc r="E35">
      <v>44.19</v>
    </oc>
    <nc r="E35">
      <v>44.61</v>
    </nc>
  </rcc>
  <rcc rId="869" sId="1" numFmtId="4">
    <nc r="F35">
      <v>10.25</v>
    </nc>
  </rcc>
  <rcc rId="870" sId="1" numFmtId="4">
    <oc r="E36">
      <v>44.97</v>
    </oc>
    <nc r="E36">
      <v>42.6</v>
    </nc>
  </rcc>
  <rcc rId="871" sId="1" numFmtId="4">
    <oc r="F36">
      <v>3.97</v>
    </oc>
    <nc r="F36">
      <v>7.93</v>
    </nc>
  </rcc>
  <rcc rId="872" sId="1" numFmtId="4">
    <oc r="E37">
      <v>69.02</v>
    </oc>
    <nc r="E37">
      <v>44.61</v>
    </nc>
  </rcc>
  <rcc rId="873" sId="1" numFmtId="4">
    <nc r="F37">
      <v>10.36</v>
    </nc>
  </rcc>
  <rcc rId="874" sId="1">
    <oc r="G37">
      <v>6.2</v>
    </oc>
    <nc r="G37"/>
  </rcc>
  <rcc rId="875" sId="1" numFmtId="4">
    <oc r="E38">
      <v>69.02</v>
    </oc>
    <nc r="E38">
      <v>53.99</v>
    </nc>
  </rcc>
  <rcc rId="876" sId="1" numFmtId="4">
    <oc r="F38">
      <v>6.2</v>
    </oc>
    <nc r="F38">
      <v>6.39</v>
    </nc>
  </rcc>
  <rcc rId="877" sId="1" numFmtId="4">
    <oc r="E39">
      <v>63.01</v>
    </oc>
    <nc r="E39">
      <v>42.6</v>
    </nc>
  </rcc>
  <rcc rId="878" sId="1" numFmtId="4">
    <oc r="F39">
      <v>1.48</v>
    </oc>
    <nc r="F39">
      <v>4.82</v>
    </nc>
  </rcc>
  <rcc rId="879" sId="1" numFmtId="4">
    <oc r="E40">
      <v>68.650000000000006</v>
    </oc>
    <nc r="E40">
      <v>53.99</v>
    </nc>
  </rcc>
  <rcc rId="880" sId="1" numFmtId="4">
    <oc r="F40">
      <v>6.2</v>
    </oc>
    <nc r="F40">
      <v>6.45</v>
    </nc>
  </rcc>
  <rcc rId="881" sId="1" numFmtId="4">
    <oc r="E41">
      <v>60.59</v>
    </oc>
    <nc r="E41">
      <v>42.6</v>
    </nc>
  </rcc>
  <rcc rId="882" sId="1" numFmtId="4">
    <nc r="F41">
      <v>7.93</v>
    </nc>
  </rcc>
  <rcc rId="883" sId="1" numFmtId="4">
    <oc r="E42">
      <v>62.47</v>
    </oc>
    <nc r="E42">
      <v>42.6</v>
    </nc>
  </rcc>
  <rcc rId="884" sId="1" numFmtId="4">
    <oc r="G42">
      <v>35.340000000000003</v>
    </oc>
    <nc r="G42">
      <v>12.42</v>
    </nc>
  </rcc>
  <rcc rId="885" sId="1" numFmtId="4">
    <oc r="E43">
      <v>70.38</v>
    </oc>
    <nc r="E43">
      <v>65.91</v>
    </nc>
  </rcc>
  <rcc rId="886" sId="1" numFmtId="4">
    <nc r="F43">
      <v>12.16</v>
    </nc>
  </rcc>
  <rcc rId="887" sId="1">
    <oc r="G43">
      <v>26.240000000000002</v>
    </oc>
    <nc r="G43"/>
  </rcc>
  <rcc rId="888" sId="1" numFmtId="4">
    <oc r="E44">
      <v>60.13</v>
    </oc>
    <nc r="E44">
      <v>73.08</v>
    </nc>
  </rcc>
  <rcc rId="889" sId="1" numFmtId="4">
    <oc r="F44">
      <v>2.27</v>
    </oc>
    <nc r="F44">
      <v>15.36</v>
    </nc>
  </rcc>
  <rcc rId="890" sId="1" numFmtId="4">
    <oc r="E45">
      <v>62.47</v>
    </oc>
    <nc r="E45">
      <v>65.540000000000006</v>
    </nc>
  </rcc>
  <rcc rId="891" sId="1" numFmtId="4">
    <oc r="F45">
      <v>2.56</v>
    </oc>
    <nc r="F45">
      <v>17.16</v>
    </nc>
  </rcc>
  <rcc rId="892" sId="1" numFmtId="4">
    <oc r="E46">
      <v>70.290000000000006</v>
    </oc>
    <nc r="E46">
      <v>65.91</v>
    </nc>
  </rcc>
  <rcc rId="893" sId="1" numFmtId="4">
    <oc r="F46">
      <v>8.92</v>
    </oc>
    <nc r="F46">
      <v>5.24</v>
    </nc>
  </rcc>
  <rcc rId="894" sId="1" numFmtId="4">
    <oc r="E47">
      <v>60.13</v>
    </oc>
    <nc r="E47">
      <v>73.08</v>
    </nc>
  </rcc>
  <rcc rId="895" sId="1" numFmtId="4">
    <oc r="F47">
      <v>2.27</v>
    </oc>
    <nc r="F47">
      <v>6.5</v>
    </nc>
  </rcc>
  <rcc rId="896" sId="1" numFmtId="4">
    <oc r="E48">
      <v>62.47</v>
    </oc>
    <nc r="E48">
      <v>62.35</v>
    </nc>
  </rcc>
  <rcc rId="897" sId="1" numFmtId="4">
    <oc r="F48">
      <v>2.19</v>
    </oc>
    <nc r="F48">
      <v>15.19</v>
    </nc>
  </rcc>
  <rcc rId="898" sId="1" numFmtId="4">
    <oc r="E49">
      <v>70.290000000000006</v>
    </oc>
    <nc r="E49">
      <v>64.95</v>
    </nc>
  </rcc>
  <rcc rId="899" sId="1" numFmtId="4">
    <oc r="F49">
      <v>9.2899999999999991</v>
    </oc>
    <nc r="F49">
      <v>27.99</v>
    </nc>
  </rcc>
  <rcc rId="900" sId="1" numFmtId="4">
    <oc r="E50">
      <v>60.13</v>
    </oc>
    <nc r="E50">
      <v>65.91</v>
    </nc>
  </rcc>
  <rcc rId="901" sId="1" numFmtId="4">
    <oc r="F50">
      <v>2.27</v>
    </oc>
    <nc r="F50">
      <v>5.24</v>
    </nc>
  </rcc>
  <rcc rId="902" sId="1" numFmtId="4">
    <oc r="E51">
      <v>63.77</v>
    </oc>
    <nc r="E51">
      <v>73.08</v>
    </nc>
  </rcc>
  <rcc rId="903" sId="1" numFmtId="4">
    <nc r="F51">
      <v>6.5</v>
    </nc>
  </rcc>
  <rcc rId="904" sId="1">
    <oc r="G51">
      <v>3.49</v>
    </oc>
    <nc r="G51"/>
  </rcc>
  <rcc rId="905" sId="1" numFmtId="4">
    <oc r="E52">
      <v>62.32</v>
    </oc>
    <nc r="E52">
      <v>62.35</v>
    </nc>
  </rcc>
  <rcc rId="906" sId="1" numFmtId="4">
    <oc r="F52">
      <v>1.69</v>
    </oc>
    <nc r="F52">
      <v>12.07</v>
    </nc>
  </rcc>
  <rcc rId="907" sId="1" numFmtId="4">
    <oc r="E53">
      <v>67.27</v>
    </oc>
    <nc r="E53">
      <v>64.95</v>
    </nc>
  </rcc>
  <rcc rId="908" sId="1" numFmtId="4">
    <nc r="F53">
      <v>19.47</v>
    </nc>
  </rcc>
  <rcc rId="909" sId="1">
    <oc r="G53">
      <v>12.48</v>
    </oc>
    <nc r="G53"/>
  </rcc>
  <rcc rId="910" sId="1" numFmtId="4">
    <oc r="E54">
      <v>68.72</v>
    </oc>
    <nc r="E54">
      <v>65.91</v>
    </nc>
  </rcc>
  <rcc rId="911" sId="1" numFmtId="4">
    <nc r="F54">
      <v>5.24</v>
    </nc>
  </rcc>
  <rcc rId="912" sId="1">
    <oc r="G54">
      <v>3.82</v>
    </oc>
    <nc r="G54"/>
  </rcc>
  <rcc rId="913" sId="1" numFmtId="4">
    <oc r="E55">
      <v>63.77</v>
    </oc>
    <nc r="E55">
      <v>73.08</v>
    </nc>
  </rcc>
  <rcc rId="914" sId="1" numFmtId="4">
    <oc r="F55">
      <v>4.9700000000000006</v>
    </oc>
    <nc r="F55">
      <v>6.5</v>
    </nc>
  </rcc>
  <rcc rId="915" sId="1" numFmtId="4">
    <oc r="E56">
      <v>62.32</v>
    </oc>
    <nc r="E56">
      <v>62.35</v>
    </nc>
  </rcc>
  <rcc rId="916" sId="1" numFmtId="4">
    <oc r="F56">
      <v>1.69</v>
    </oc>
    <nc r="F56">
      <v>15.19</v>
    </nc>
  </rcc>
  <rcc rId="917" sId="1" numFmtId="4">
    <oc r="E57">
      <v>67.27</v>
    </oc>
    <nc r="E57">
      <v>64.95</v>
    </nc>
  </rcc>
  <rcc rId="918" sId="1" numFmtId="4">
    <oc r="F57">
      <v>12.48</v>
    </oc>
    <nc r="F57">
      <v>27.99</v>
    </nc>
  </rcc>
  <rcc rId="919" sId="1" numFmtId="4">
    <oc r="E58">
      <v>68.72</v>
    </oc>
    <nc r="E58">
      <v>65.91</v>
    </nc>
  </rcc>
  <rcc rId="920" sId="1" numFmtId="4">
    <oc r="F58">
      <v>3.82</v>
    </oc>
    <nc r="F58">
      <v>5.24</v>
    </nc>
  </rcc>
  <rcc rId="921" sId="1" numFmtId="4">
    <oc r="E59">
      <v>60.3</v>
    </oc>
    <nc r="E59">
      <v>73.08</v>
    </nc>
  </rcc>
  <rcc rId="922" sId="1" numFmtId="4">
    <oc r="F59">
      <v>3.51</v>
    </oc>
    <nc r="F59">
      <v>6.5</v>
    </nc>
  </rcc>
  <rcc rId="923" sId="1" numFmtId="4">
    <oc r="E60">
      <v>60.16</v>
    </oc>
    <nc r="E60">
      <v>62.35</v>
    </nc>
  </rcc>
  <rcc rId="924" sId="1" numFmtId="4">
    <nc r="F60">
      <v>12.07</v>
    </nc>
  </rcc>
  <rcc rId="925" sId="1" numFmtId="4">
    <oc r="E61">
      <v>65.260000000000005</v>
    </oc>
    <nc r="E61">
      <v>64.95</v>
    </nc>
  </rcc>
  <rcc rId="926" sId="1" numFmtId="4">
    <oc r="F61">
      <v>12.39</v>
    </oc>
    <nc r="F61">
      <v>19.47</v>
    </nc>
  </rcc>
  <rcc rId="927" sId="1" numFmtId="4">
    <oc r="E62">
      <v>67.849999999999994</v>
    </oc>
    <nc r="E62">
      <v>65.91</v>
    </nc>
  </rcc>
  <rcc rId="928" sId="1" numFmtId="4">
    <oc r="F62">
      <v>3.73</v>
    </oc>
    <nc r="F62">
      <v>5.24</v>
    </nc>
  </rcc>
  <rcc rId="929" sId="1" numFmtId="4">
    <oc r="E63">
      <v>64.22</v>
    </oc>
    <nc r="E63">
      <v>73.08</v>
    </nc>
  </rcc>
  <rcc rId="930" sId="1" numFmtId="4">
    <nc r="F63">
      <v>6.5</v>
    </nc>
  </rcc>
  <rcc rId="931" sId="1">
    <oc r="G63">
      <v>10.06</v>
    </oc>
    <nc r="G63"/>
  </rcc>
  <rcc rId="932" sId="1" numFmtId="4">
    <oc r="E64">
      <v>65.89</v>
    </oc>
    <nc r="E64">
      <v>62.35</v>
    </nc>
  </rcc>
  <rcc rId="933" sId="1" numFmtId="4">
    <nc r="F64">
      <v>15.19</v>
    </nc>
  </rcc>
  <rcc rId="934" sId="1">
    <oc r="G64">
      <v>7.53</v>
    </oc>
    <nc r="G64"/>
  </rcc>
  <rcc rId="935" sId="1" numFmtId="4">
    <oc r="E65">
      <v>57.9</v>
    </oc>
    <nc r="E65">
      <v>64.95</v>
    </nc>
  </rcc>
  <rcc rId="936" sId="1" numFmtId="4">
    <nc r="F65">
      <v>27.99</v>
    </nc>
  </rcc>
  <rcc rId="937" sId="1">
    <oc r="G65">
      <v>11.41</v>
    </oc>
    <nc r="G65"/>
  </rcc>
  <rcc rId="938" sId="1" numFmtId="4">
    <oc r="E66">
      <v>63.04</v>
    </oc>
    <nc r="E66">
      <v>65.709999999999994</v>
    </nc>
  </rcc>
  <rcc rId="939" sId="1" numFmtId="4">
    <oc r="F66">
      <v>1.36</v>
    </oc>
    <nc r="F66">
      <v>11.83</v>
    </nc>
  </rcc>
  <rcc rId="940" sId="1" numFmtId="4">
    <oc r="E67">
      <v>58.23</v>
    </oc>
    <nc r="E67">
      <v>60.82</v>
    </nc>
  </rcc>
  <rcc rId="941" sId="1" numFmtId="4">
    <nc r="G67">
      <v>14.81</v>
    </nc>
  </rcc>
  <rcc rId="942" sId="1" numFmtId="4">
    <oc r="E68">
      <v>63.04</v>
    </oc>
    <nc r="E68">
      <v>68.260000000000005</v>
    </nc>
  </rcc>
  <rcc rId="943" sId="1" numFmtId="4">
    <oc r="F68">
      <v>1.36</v>
    </oc>
    <nc r="F68">
      <v>11.27</v>
    </nc>
  </rcc>
  <rcc rId="944" sId="1" numFmtId="4">
    <oc r="E69">
      <v>58.23</v>
    </oc>
    <nc r="E69">
      <v>66.510000000000005</v>
    </nc>
  </rcc>
  <rcc rId="945" sId="1" numFmtId="4">
    <oc r="F69">
      <v>1.36</v>
    </oc>
    <nc r="F69">
      <v>6.39</v>
    </nc>
  </rcc>
  <rcc rId="946" sId="1" numFmtId="4">
    <oc r="E70">
      <v>60.6</v>
    </oc>
    <nc r="E70">
      <v>68.260000000000005</v>
    </nc>
  </rcc>
  <rcc rId="947" sId="1" numFmtId="4">
    <nc r="F70">
      <v>11.27</v>
    </nc>
  </rcc>
  <rcc rId="948" sId="1" numFmtId="4">
    <oc r="E71">
      <v>57.17</v>
    </oc>
    <nc r="E71">
      <v>66.510000000000005</v>
    </nc>
  </rcc>
  <rcc rId="949" sId="1" numFmtId="4">
    <nc r="F71">
      <v>6.39</v>
    </nc>
  </rcc>
  <rcc rId="950" sId="1" numFmtId="4">
    <oc r="E72">
      <v>60.56</v>
    </oc>
    <nc r="E72">
      <v>81.540000000000006</v>
    </nc>
  </rcc>
  <rcc rId="951" sId="1" numFmtId="4">
    <oc r="G72">
      <v>24.44</v>
    </oc>
    <nc r="G72">
      <v>65.820000000000007</v>
    </nc>
  </rcc>
  <rcc rId="952" sId="1" numFmtId="4">
    <oc r="E73">
      <v>60.56</v>
    </oc>
    <nc r="E73">
      <v>80.790000000000006</v>
    </nc>
  </rcc>
  <rcc rId="953" sId="1" numFmtId="4">
    <oc r="F73">
      <v>6.88</v>
    </oc>
    <nc r="F73">
      <v>44.43</v>
    </nc>
  </rcc>
  <rcc rId="954" sId="1" numFmtId="4">
    <oc r="E74">
      <v>60.56</v>
    </oc>
    <nc r="E74">
      <v>80.790000000000006</v>
    </nc>
  </rcc>
  <rcc rId="955" sId="1" numFmtId="4">
    <oc r="F74">
      <v>7.28</v>
    </oc>
    <nc r="F74">
      <v>11.27</v>
    </nc>
  </rcc>
  <rcc rId="956" sId="1" numFmtId="4">
    <oc r="E75">
      <v>59.26</v>
    </oc>
    <nc r="E75">
      <v>79.819999999999993</v>
    </nc>
  </rcc>
  <rcc rId="957" sId="1" numFmtId="4">
    <oc r="F75">
      <v>7.28</v>
    </oc>
    <nc r="F75">
      <v>11.27</v>
    </nc>
  </rcc>
  <rcc rId="958" sId="1" numFmtId="4">
    <oc r="E76">
      <v>82.83</v>
    </oc>
    <nc r="E76">
      <v>82.6</v>
    </nc>
  </rcc>
  <rcc rId="959" sId="1">
    <oc r="F76">
      <v>0.91</v>
    </oc>
    <nc r="F76"/>
  </rcc>
  <rcc rId="960" sId="1" numFmtId="4">
    <oc r="G76">
      <v>9.3000000000000007</v>
    </oc>
    <nc r="G76">
      <v>46.58</v>
    </nc>
  </rcc>
  <rcc rId="961" sId="1" numFmtId="4">
    <oc r="E77">
      <v>80.41</v>
    </oc>
    <nc r="E77">
      <v>88.66</v>
    </nc>
  </rcc>
  <rcc rId="962" sId="1">
    <oc r="F77">
      <v>6.85</v>
    </oc>
    <nc r="F77"/>
  </rcc>
  <rcc rId="963" sId="1" numFmtId="4">
    <nc r="G77">
      <v>51.18</v>
    </nc>
  </rcc>
  <rcc rId="964" sId="1" numFmtId="4">
    <oc r="E78">
      <v>85.39</v>
    </oc>
    <nc r="E78">
      <v>108.83</v>
    </nc>
  </rcc>
  <rcc rId="965" sId="1">
    <oc r="F78">
      <v>4.4000000000000004</v>
    </oc>
    <nc r="F78"/>
  </rcc>
  <rcc rId="966" sId="1" numFmtId="4">
    <nc r="G78">
      <v>44.47</v>
    </nc>
  </rcc>
  <rcc rId="967" sId="1" numFmtId="4">
    <oc r="E79">
      <v>81.96</v>
    </oc>
    <nc r="E79">
      <v>105.4</v>
    </nc>
  </rcc>
  <rcc rId="968" sId="1">
    <oc r="F79">
      <v>4.4000000000000004</v>
    </oc>
    <nc r="F79"/>
  </rcc>
  <rcc rId="969" sId="1" numFmtId="4">
    <oc r="G79">
      <v>53.88</v>
    </oc>
    <nc r="G79">
      <v>41.45</v>
    </nc>
  </rcc>
  <rcc rId="970" sId="1" numFmtId="4">
    <oc r="E80">
      <v>85.39</v>
    </oc>
    <nc r="E80">
      <v>102.43</v>
    </nc>
  </rcc>
  <rcc rId="971" sId="1">
    <oc r="F80">
      <v>4.4000000000000004</v>
    </oc>
    <nc r="F80"/>
  </rcc>
  <rcc rId="972" sId="1" numFmtId="4">
    <nc r="G80">
      <v>51.88</v>
    </nc>
  </rcc>
  <rrc rId="973" sId="1" ref="H1:H1048576" action="deleteCol">
    <undo index="0" exp="area" ref3D="1" dr="$A$1:$XFD$3" dn="Z_4559601C_1A09_4780_9296_EF28B8A9125D_.wvu.PrintTitles" sId="1"/>
    <undo index="0" exp="area" ref3D="1" dr="$A$1:$XFD$3" dn="Impression_des_titres" sId="1"/>
    <undo index="0" exp="area" ref3D="1" dr="$A$1:$XFD$3" dn="Z_507FE372_FF11_4BD6_B0BA_294ECC7F9E07_.wvu.PrintTitles" sId="1"/>
    <rfmt sheetId="1" xfDxf="1" sqref="H1:H1048576" start="0" length="0">
      <dxf>
        <font>
          <name val="Arial Narrow"/>
          <scheme val="none"/>
        </font>
        <numFmt numFmtId="165" formatCode="0.00\m\²"/>
        <alignment horizontal="center" readingOrder="0"/>
      </dxf>
    </rfmt>
    <rcc rId="0" sId="1" dxf="1">
      <nc r="H2" t="inlineStr">
        <is>
          <t>Jardin</t>
        </is>
      </nc>
      <ndxf>
        <font>
          <b/>
          <sz val="8"/>
          <name val="Arial Narrow"/>
          <scheme val="none"/>
        </font>
        <fill>
          <patternFill patternType="solid">
            <bgColor theme="5" tint="0.79998168889431442"/>
          </patternFill>
        </fill>
        <alignment vertical="center" wrapText="1" readingOrder="0"/>
        <border outline="0">
          <left style="thin">
            <color auto="1"/>
          </left>
          <right style="medium">
            <color auto="1"/>
          </right>
          <top style="medium">
            <color auto="1"/>
          </top>
        </border>
      </ndxf>
    </rcc>
    <rfmt sheetId="1" sqref="H3" start="0" length="0">
      <dxf>
        <font>
          <b/>
          <sz val="8"/>
          <name val="Arial Narrow"/>
          <scheme val="none"/>
        </font>
        <fill>
          <patternFill patternType="solid">
            <bgColor theme="5" tint="0.79998168889431442"/>
          </patternFill>
        </fill>
        <alignment vertical="center" wrapText="1" readingOrder="0"/>
        <border outline="0">
          <left style="thin">
            <color auto="1"/>
          </left>
          <right style="medium">
            <color auto="1"/>
          </right>
          <bottom style="medium">
            <color auto="1"/>
          </bottom>
        </border>
      </dxf>
    </rfmt>
    <rfmt sheetId="1" sqref="H4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bottom style="thin">
            <color indexed="64"/>
          </bottom>
        </border>
      </dxf>
    </rfmt>
    <rfmt sheetId="1" sqref="H5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64"/>
          </top>
          <bottom style="thin">
            <color indexed="64"/>
          </bottom>
        </border>
      </dxf>
    </rfmt>
    <rfmt sheetId="1" sqref="H6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64"/>
          </top>
          <bottom style="thin">
            <color indexed="64"/>
          </bottom>
        </border>
      </dxf>
    </rfmt>
    <rfmt sheetId="1" sqref="H7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64"/>
          </top>
          <bottom style="thin">
            <color indexed="64"/>
          </bottom>
        </border>
      </dxf>
    </rfmt>
    <rfmt sheetId="1" sqref="H8" start="0" length="0">
      <dxf>
        <font>
          <sz val="10"/>
          <color auto="1"/>
          <name val="Arial"/>
          <scheme val="none"/>
        </font>
        <numFmt numFmtId="0" formatCode="General"/>
        <fill>
          <patternFill patternType="gray125">
            <bgColor theme="0"/>
          </patternFill>
        </fill>
        <alignment horizontal="general" vertical="bottom" readingOrder="0"/>
        <border outline="0">
          <left style="thin">
            <color indexed="64"/>
          </left>
          <right style="medium">
            <color auto="1"/>
          </right>
          <top style="thin">
            <color indexed="64"/>
          </top>
          <bottom style="thin">
            <color indexed="64"/>
          </bottom>
        </border>
      </dxf>
    </rfmt>
    <rfmt sheetId="1" sqref="H9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64"/>
          </top>
          <bottom style="thin">
            <color indexed="64"/>
          </bottom>
        </border>
      </dxf>
    </rfmt>
    <rfmt sheetId="1" sqref="H10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64"/>
          </top>
          <bottom style="thin">
            <color indexed="64"/>
          </bottom>
        </border>
      </dxf>
    </rfmt>
    <rfmt sheetId="1" sqref="H11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64"/>
          </top>
        </border>
      </dxf>
    </rfmt>
    <rfmt sheetId="1" sqref="H12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medium">
            <color indexed="64"/>
          </top>
          <bottom style="thin">
            <color indexed="64"/>
          </bottom>
        </border>
      </dxf>
    </rfmt>
    <rfmt sheetId="1" sqref="H13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64"/>
          </top>
        </border>
      </dxf>
    </rfmt>
    <rfmt sheetId="1" sqref="H14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15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16" start="0" length="0">
      <dxf>
        <font>
          <sz val="10"/>
          <color auto="1"/>
          <name val="Arial Narrow"/>
          <scheme val="none"/>
        </font>
        <numFmt numFmtId="2" formatCode="0.00"/>
        <fill>
          <patternFill patternType="solid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17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18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19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20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21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22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23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24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25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26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27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readingOrder="0"/>
        <border outline="0">
          <left style="thin">
            <color indexed="64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28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29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30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31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32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33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34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35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36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8"/>
          </top>
        </border>
      </dxf>
    </rfmt>
    <rfmt sheetId="1" sqref="H37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medium">
            <color indexed="64"/>
          </top>
          <bottom style="thin">
            <color indexed="8"/>
          </bottom>
        </border>
      </dxf>
    </rfmt>
    <rfmt sheetId="1" sqref="H38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39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40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41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42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43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44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45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46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47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48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49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50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51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52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53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54" start="0" length="0">
      <dxf>
        <font>
          <sz val="11"/>
          <color theme="1"/>
          <name val="Calibri"/>
          <scheme val="minor"/>
        </font>
        <fill>
          <patternFill patternType="gray125"/>
        </fill>
        <border outline="0">
          <left style="thin">
            <color indexed="64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55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56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57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58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59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60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61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62" start="0" length="0">
      <dxf>
        <font>
          <sz val="10"/>
          <color auto="1"/>
          <name val="Arial"/>
          <scheme val="none"/>
        </font>
        <numFmt numFmtId="2" formatCode="0.00"/>
        <fill>
          <patternFill patternType="gray125">
            <bgColor theme="0"/>
          </patternFill>
        </fill>
        <alignment horizontal="right" vertical="center" readingOrder="0"/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63" start="0" length="0">
      <dxf>
        <font>
          <sz val="10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64" start="0" length="0">
      <dxf>
        <font>
          <sz val="11"/>
          <color theme="1"/>
          <name val="Calibri"/>
          <scheme val="minor"/>
        </font>
        <fill>
          <patternFill patternType="gray125"/>
        </fill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65" start="0" length="0">
      <dxf>
        <font>
          <sz val="10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66" start="0" length="0">
      <dxf>
        <font>
          <sz val="11"/>
          <color theme="1"/>
          <name val="Calibri"/>
          <scheme val="minor"/>
        </font>
        <fill>
          <patternFill patternType="gray125"/>
        </fill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67" start="0" length="0">
      <dxf>
        <font>
          <sz val="11"/>
          <color theme="1"/>
          <name val="Calibri"/>
          <scheme val="minor"/>
        </font>
        <fill>
          <patternFill patternType="gray125"/>
        </fill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68" start="0" length="0">
      <dxf>
        <font>
          <sz val="11"/>
          <color theme="1"/>
          <name val="Calibri"/>
          <scheme val="minor"/>
        </font>
        <fill>
          <patternFill patternType="gray125"/>
        </fill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69" start="0" length="0">
      <dxf>
        <font>
          <sz val="11"/>
          <color theme="1"/>
          <name val="Calibri"/>
          <scheme val="minor"/>
        </font>
        <fill>
          <patternFill patternType="gray125"/>
        </fill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70" start="0" length="0">
      <dxf>
        <font>
          <sz val="11"/>
          <color theme="1"/>
          <name val="Calibri"/>
          <scheme val="minor"/>
        </font>
        <fill>
          <patternFill patternType="gray125"/>
        </fill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71" start="0" length="0">
      <dxf>
        <font>
          <sz val="11"/>
          <color theme="1"/>
          <name val="Calibri"/>
          <scheme val="minor"/>
        </font>
        <fill>
          <patternFill patternType="gray125"/>
        </fill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72" start="0" length="0">
      <dxf>
        <font>
          <sz val="11"/>
          <color theme="1"/>
          <name val="Calibri"/>
          <scheme val="minor"/>
        </font>
        <fill>
          <patternFill patternType="gray125"/>
        </fill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73" start="0" length="0">
      <dxf>
        <font>
          <sz val="11"/>
          <color theme="1"/>
          <name val="Calibri"/>
          <scheme val="minor"/>
        </font>
        <fill>
          <patternFill patternType="gray125"/>
        </fill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74" start="0" length="0">
      <dxf>
        <font>
          <sz val="11"/>
          <color theme="1"/>
          <name val="Calibri"/>
          <scheme val="minor"/>
        </font>
        <fill>
          <patternFill patternType="gray125"/>
        </fill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75" start="0" length="0">
      <dxf>
        <font>
          <sz val="11"/>
          <color theme="1"/>
          <name val="Calibri"/>
          <scheme val="minor"/>
        </font>
        <fill>
          <patternFill patternType="gray125"/>
        </fill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</border>
      </dxf>
    </rfmt>
    <rfmt sheetId="1" sqref="H76" start="0" length="0">
      <dxf>
        <font>
          <sz val="11"/>
          <color theme="1"/>
          <name val="Calibri"/>
          <scheme val="minor"/>
        </font>
        <fill>
          <patternFill patternType="gray125"/>
        </fill>
        <border outline="0">
          <left style="thin">
            <color indexed="8"/>
          </left>
          <right style="medium">
            <color auto="1"/>
          </right>
          <top style="medium">
            <color indexed="8"/>
          </top>
          <bottom style="thin">
            <color indexed="8"/>
          </bottom>
        </border>
      </dxf>
    </rfmt>
    <rfmt sheetId="1" sqref="H77" start="0" length="0">
      <dxf>
        <font>
          <sz val="11"/>
          <color theme="1"/>
          <name val="Calibri"/>
          <scheme val="minor"/>
        </font>
        <fill>
          <patternFill patternType="gray125"/>
        </fill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78" start="0" length="0">
      <dxf>
        <font>
          <sz val="11"/>
          <color theme="1"/>
          <name val="Calibri"/>
          <scheme val="minor"/>
        </font>
        <fill>
          <patternFill patternType="gray125"/>
        </fill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79" start="0" length="0">
      <dxf>
        <font>
          <sz val="11"/>
          <color theme="1"/>
          <name val="Calibri"/>
          <scheme val="minor"/>
        </font>
        <fill>
          <patternFill patternType="gray125"/>
        </fill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80" start="0" length="0">
      <dxf>
        <font>
          <sz val="11"/>
          <color theme="1"/>
          <name val="Calibri"/>
          <scheme val="minor"/>
        </font>
        <fill>
          <patternFill patternType="gray125"/>
        </fill>
        <border outline="0">
          <left style="thin">
            <color indexed="8"/>
          </left>
          <right style="medium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81" start="0" length="0">
      <dxf>
        <font>
          <b/>
          <name val="Arial Narrow"/>
          <scheme val="none"/>
        </font>
      </dxf>
    </rfmt>
    <rfmt sheetId="1" sqref="H83" start="0" length="0">
      <dxf>
        <font>
          <sz val="11"/>
          <color theme="1"/>
          <name val="Calibri"/>
          <scheme val="minor"/>
        </font>
        <numFmt numFmtId="0" formatCode="General"/>
        <alignment horizontal="right" readingOrder="0"/>
      </dxf>
    </rfmt>
    <rfmt sheetId="1" sqref="H85" start="0" length="0">
      <dxf>
        <font>
          <sz val="11"/>
          <color theme="1"/>
          <name val="Calibri"/>
          <scheme val="minor"/>
        </font>
        <numFmt numFmtId="0" formatCode="General"/>
        <alignment horizontal="right" readingOrder="0"/>
      </dxf>
    </rfmt>
    <rfmt sheetId="1" sqref="H87" start="0" length="0">
      <dxf>
        <font>
          <sz val="11"/>
          <color theme="1"/>
          <name val="Calibri"/>
          <scheme val="minor"/>
        </font>
        <numFmt numFmtId="0" formatCode="General"/>
        <alignment horizontal="left" readingOrder="0"/>
      </dxf>
    </rfmt>
  </rrc>
  <rfmt sheetId="1" sqref="F4:G80">
    <dxf>
      <fill>
        <patternFill patternType="solid"/>
      </fill>
    </dxf>
  </rfmt>
  <rrc rId="974" sId="1" ref="H1:H1048576" action="deleteCol">
    <undo index="0" exp="area" ref3D="1" dr="$A$1:$XFD$3" dn="Z_4559601C_1A09_4780_9296_EF28B8A9125D_.wvu.PrintTitles" sId="1"/>
    <undo index="0" exp="area" ref3D="1" dr="$A$1:$XFD$3" dn="Impression_des_titres" sId="1"/>
    <undo index="0" exp="area" ref3D="1" dr="$A$1:$XFD$3" dn="Z_507FE372_FF11_4BD6_B0BA_294ECC7F9E07_.wvu.PrintTitles" sId="1"/>
    <rfmt sheetId="1" xfDxf="1" sqref="H1:H1048576" start="0" length="0">
      <dxf>
        <font>
          <name val="Arial Narrow"/>
          <scheme val="none"/>
        </font>
        <numFmt numFmtId="165" formatCode="0.00\m\²"/>
        <alignment horizontal="center" readingOrder="0"/>
      </dxf>
    </rfmt>
    <rcc rId="0" sId="1" dxf="1">
      <nc r="H2" t="inlineStr">
        <is>
          <t>PK</t>
        </is>
      </nc>
      <ndxf>
        <font>
          <b/>
          <sz val="8"/>
          <name val="Arial Narrow"/>
          <scheme val="none"/>
        </font>
        <fill>
          <patternFill patternType="solid">
            <bgColor theme="5" tint="0.79998168889431442"/>
          </patternFill>
        </fill>
        <alignment vertical="center" wrapText="1" readingOrder="0"/>
        <border outline="0">
          <right style="thin">
            <color auto="1"/>
          </right>
          <top style="medium">
            <color auto="1"/>
          </top>
        </border>
      </ndxf>
    </rcc>
    <rfmt sheetId="1" sqref="H3" start="0" length="0">
      <dxf>
        <numFmt numFmtId="0" formatCode="General"/>
        <alignment vertical="center" wrapText="1" readingOrder="0"/>
        <border outline="0">
          <right style="thin">
            <color auto="1"/>
          </right>
          <bottom style="medium">
            <color auto="1"/>
          </bottom>
        </border>
      </dxf>
    </rfmt>
    <rfmt sheetId="1" s="1" sqref="H4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H5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H6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H7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H8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H9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gray125">
            <bgColor theme="0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H10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H11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gray125">
            <bgColor theme="0"/>
          </patternFill>
        </fill>
        <border outline="0">
          <right style="thin">
            <color indexed="64"/>
          </right>
          <top style="thin">
            <color indexed="64"/>
          </top>
        </border>
      </dxf>
    </rfmt>
    <rfmt sheetId="1" s="1" sqref="H12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dxf>
    </rfmt>
    <rfmt sheetId="1" s="1" sqref="H13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64"/>
          </top>
        </border>
      </dxf>
    </rfmt>
    <rfmt sheetId="1" s="1" sqref="H14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="1" sqref="H15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="1" sqref="H16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="1" sqref="H17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="1" sqref="H18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="1" sqref="H19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="1" sqref="H20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="1" sqref="H21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="1" sqref="H22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="1" sqref="H23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="1" sqref="H24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="1" sqref="H25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="1" sqref="H26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="1" sqref="H27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="1" sqref="H28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="1" sqref="H29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="1" sqref="H30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="1" sqref="H31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="1" sqref="H32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="1" sqref="H33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="1" sqref="H34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="1" sqref="H35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="1" sqref="H36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8"/>
          </top>
        </border>
      </dxf>
    </rfmt>
    <rfmt sheetId="1" s="1" sqref="H37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medium">
            <color indexed="64"/>
          </top>
          <bottom style="thin">
            <color indexed="8"/>
          </bottom>
        </border>
      </dxf>
    </rfmt>
    <rfmt sheetId="1" s="1" sqref="H38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="1" sqref="H39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="1" sqref="H40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="1" sqref="H41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="1" sqref="H42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="1" sqref="H43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="1" sqref="H44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="1" sqref="H45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="1" sqref="H46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="1" sqref="H47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="1" sqref="H48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="1" sqref="H49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="1" sqref="H50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="1" sqref="H51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="1" sqref="H52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="1" sqref="H53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qref="H54" start="0" length="0">
      <dxf>
        <font>
          <color auto="1"/>
          <name val="Arial Narrow"/>
          <scheme val="none"/>
        </font>
        <numFmt numFmtId="0" formatCode="General"/>
        <fill>
          <patternFill patternType="solid"/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="1" sqref="H55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="1" sqref="H56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="1" sqref="H57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="1" sqref="H58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="1" sqref="H59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="1" sqref="H60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="1" sqref="H61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="1" sqref="H62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H63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/>
        </fill>
        <border outline="0"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H64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/>
        </fill>
        <border outline="0"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H65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qref="H66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/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qref="H67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/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qref="H68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/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qref="H69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/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qref="H70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/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qref="H71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/>
        </fill>
        <border outline="0">
          <right style="thin">
            <color indexed="64"/>
          </right>
          <top style="thin">
            <color indexed="8"/>
          </top>
          <bottom style="thin">
            <color indexed="8"/>
          </bottom>
        </border>
      </dxf>
    </rfmt>
    <rfmt sheetId="1" sqref="H72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H73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>
            <bgColor theme="0"/>
          </patternFill>
        </fill>
        <border outline="0"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H74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/>
        </fill>
        <border outline="0"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H75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/>
        </fill>
        <border outline="0">
          <right style="thin">
            <color indexed="8"/>
          </right>
          <top style="thin">
            <color indexed="8"/>
          </top>
        </border>
      </dxf>
    </rfmt>
    <rfmt sheetId="1" sqref="H76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/>
        </fill>
        <border outline="0">
          <right style="thin">
            <color indexed="8"/>
          </right>
          <top style="medium">
            <color indexed="8"/>
          </top>
          <bottom style="thin">
            <color indexed="8"/>
          </bottom>
        </border>
      </dxf>
    </rfmt>
    <rfmt sheetId="1" sqref="H77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/>
        </fill>
        <border outline="0"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H78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/>
        </fill>
        <border outline="0"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H79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/>
        </fill>
        <border outline="0"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H80" start="0" length="0">
      <dxf>
        <font>
          <sz val="8"/>
          <color auto="1"/>
          <name val="Arial Narrow"/>
          <scheme val="none"/>
        </font>
        <numFmt numFmtId="0" formatCode="General"/>
        <fill>
          <patternFill patternType="solid"/>
        </fill>
        <border outline="0"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H81" start="0" length="0">
      <dxf>
        <font>
          <b/>
          <name val="Arial Narrow"/>
          <scheme val="none"/>
        </font>
      </dxf>
    </rfmt>
    <rfmt sheetId="1" sqref="H83" start="0" length="0">
      <dxf>
        <font>
          <sz val="11"/>
          <color theme="1"/>
          <name val="Calibri"/>
          <scheme val="minor"/>
        </font>
        <numFmt numFmtId="0" formatCode="General"/>
        <alignment horizontal="right" readingOrder="0"/>
      </dxf>
    </rfmt>
    <rfmt sheetId="1" sqref="H85" start="0" length="0">
      <dxf>
        <font>
          <sz val="11"/>
          <color theme="1"/>
          <name val="Calibri"/>
          <scheme val="minor"/>
        </font>
        <numFmt numFmtId="0" formatCode="General"/>
        <alignment horizontal="right" readingOrder="0"/>
      </dxf>
    </rfmt>
    <rfmt sheetId="1" sqref="H87" start="0" length="0">
      <dxf>
        <font>
          <sz val="11"/>
          <color theme="1"/>
          <name val="Calibri"/>
          <scheme val="minor"/>
        </font>
        <numFmt numFmtId="0" formatCode="General"/>
        <alignment horizontal="left" readingOrder="0"/>
      </dxf>
    </rfmt>
  </rrc>
  <rrc rId="975" sId="1" ref="H1:H1048576" action="deleteCol">
    <undo index="0" exp="area" ref3D="1" dr="$A$1:$XFD$3" dn="Z_4559601C_1A09_4780_9296_EF28B8A9125D_.wvu.PrintTitles" sId="1"/>
    <undo index="0" exp="area" ref3D="1" dr="$A$1:$XFD$3" dn="Impression_des_titres" sId="1"/>
    <undo index="0" exp="area" ref3D="1" dr="$A$1:$XFD$3" dn="Z_507FE372_FF11_4BD6_B0BA_294ECC7F9E07_.wvu.PrintTitles" sId="1"/>
    <rfmt sheetId="1" xfDxf="1" sqref="H1:H1048576" start="0" length="0">
      <dxf>
        <font>
          <name val="Arial Narrow"/>
          <scheme val="none"/>
        </font>
        <alignment horizontal="center" readingOrder="0"/>
      </dxf>
    </rfmt>
    <rcc rId="0" sId="1" dxf="1">
      <nc r="H2" t="inlineStr">
        <is>
          <t>PK</t>
        </is>
      </nc>
      <ndxf>
        <font>
          <b/>
          <sz val="8"/>
          <name val="Arial Narrow"/>
          <scheme val="none"/>
        </font>
        <numFmt numFmtId="165" formatCode="0.00\m\²"/>
        <fill>
          <patternFill patternType="solid">
            <bgColor theme="5" tint="0.79998168889431442"/>
          </patternFill>
        </fill>
        <alignment vertical="center" wrapText="1" readingOrder="0"/>
        <border outline="0">
          <left style="thin">
            <color auto="1"/>
          </left>
          <right style="double">
            <color auto="1"/>
          </right>
          <top style="medium">
            <color auto="1"/>
          </top>
        </border>
      </ndxf>
    </rcc>
    <rfmt sheetId="1" sqref="H3" start="0" length="0">
      <dxf>
        <alignment vertical="center" wrapText="1" readingOrder="0"/>
        <border outline="0">
          <left style="thin">
            <color auto="1"/>
          </left>
          <right style="double">
            <color auto="1"/>
          </right>
          <bottom style="medium">
            <color auto="1"/>
          </bottom>
        </border>
      </dxf>
    </rfmt>
    <rfmt sheetId="1" s="1" sqref="H4" start="0" length="0">
      <dxf>
        <font>
          <sz val="8"/>
          <color auto="1"/>
          <name val="Arial Narrow"/>
          <scheme val="none"/>
        </font>
        <fill>
          <patternFill patternType="gray125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64"/>
          </top>
          <bottom style="thin">
            <color indexed="64"/>
          </bottom>
        </border>
      </dxf>
    </rfmt>
    <rfmt sheetId="1" s="1" sqref="H5" start="0" length="0">
      <dxf>
        <font>
          <sz val="8"/>
          <color auto="1"/>
          <name val="Arial Narrow"/>
          <scheme val="none"/>
        </font>
        <fill>
          <patternFill patternType="gray125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64"/>
          </top>
          <bottom style="thin">
            <color indexed="64"/>
          </bottom>
        </border>
      </dxf>
    </rfmt>
    <rfmt sheetId="1" s="1" sqref="H6" start="0" length="0">
      <dxf>
        <font>
          <sz val="8"/>
          <color auto="1"/>
          <name val="Arial Narrow"/>
          <scheme val="none"/>
        </font>
        <fill>
          <patternFill patternType="gray125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64"/>
          </top>
          <bottom style="thin">
            <color indexed="64"/>
          </bottom>
        </border>
      </dxf>
    </rfmt>
    <rfmt sheetId="1" s="1" sqref="H7" start="0" length="0">
      <dxf>
        <font>
          <sz val="8"/>
          <color auto="1"/>
          <name val="Arial Narrow"/>
          <scheme val="none"/>
        </font>
        <fill>
          <patternFill patternType="gray125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64"/>
          </top>
          <bottom style="thin">
            <color indexed="64"/>
          </bottom>
        </border>
      </dxf>
    </rfmt>
    <rfmt sheetId="1" s="1" sqref="H8" start="0" length="0">
      <dxf>
        <font>
          <sz val="8"/>
          <color auto="1"/>
          <name val="Arial Narrow"/>
          <scheme val="none"/>
        </font>
        <fill>
          <patternFill patternType="gray125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64"/>
          </top>
          <bottom style="thin">
            <color indexed="64"/>
          </bottom>
        </border>
      </dxf>
    </rfmt>
    <rfmt sheetId="1" s="1" sqref="H9" start="0" length="0">
      <dxf>
        <font>
          <sz val="8"/>
          <color auto="1"/>
          <name val="Arial Narrow"/>
          <scheme val="none"/>
        </font>
        <fill>
          <patternFill patternType="gray125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64"/>
          </top>
          <bottom style="thin">
            <color indexed="64"/>
          </bottom>
        </border>
      </dxf>
    </rfmt>
    <rfmt sheetId="1" s="1" sqref="H10" start="0" length="0">
      <dxf>
        <font>
          <sz val="8"/>
          <color auto="1"/>
          <name val="Arial Narrow"/>
          <scheme val="none"/>
        </font>
        <fill>
          <patternFill patternType="gray125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64"/>
          </top>
          <bottom style="thin">
            <color indexed="64"/>
          </bottom>
        </border>
      </dxf>
    </rfmt>
    <rfmt sheetId="1" s="1" sqref="H11" start="0" length="0">
      <dxf>
        <font>
          <sz val="8"/>
          <color auto="1"/>
          <name val="Arial Narrow"/>
          <scheme val="none"/>
        </font>
        <fill>
          <patternFill patternType="gray125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64"/>
          </top>
        </border>
      </dxf>
    </rfmt>
    <rfmt sheetId="1" s="1" sqref="H12" start="0" length="0">
      <dxf>
        <font>
          <sz val="8"/>
          <color auto="1"/>
          <name val="Arial Narrow"/>
          <scheme val="none"/>
        </font>
        <fill>
          <patternFill patternType="gray125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medium">
            <color indexed="64"/>
          </top>
          <bottom style="thin">
            <color indexed="64"/>
          </bottom>
        </border>
      </dxf>
    </rfmt>
    <rfmt sheetId="1" s="1" sqref="H13" start="0" length="0">
      <dxf>
        <font>
          <sz val="8"/>
          <color auto="1"/>
          <name val="Arial Narrow"/>
          <scheme val="none"/>
        </font>
        <fill>
          <patternFill patternType="gray125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64"/>
          </top>
        </border>
      </dxf>
    </rfmt>
    <rfmt sheetId="1" s="1" sqref="H14" start="0" length="0">
      <dxf>
        <font>
          <sz val="8"/>
          <color auto="1"/>
          <name val="Arial Narrow"/>
          <scheme val="none"/>
        </font>
        <fill>
          <patternFill patternType="gray125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="1" sqref="H15" start="0" length="0">
      <dxf>
        <font>
          <sz val="8"/>
          <color auto="1"/>
          <name val="Arial Narrow"/>
          <scheme val="none"/>
        </font>
        <fill>
          <patternFill patternType="gray125">
            <bgColor theme="0"/>
          </patternFill>
        </fill>
        <border outline="0">
          <left style="thin">
            <color auto="1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="1" sqref="H16" start="0" length="0">
      <dxf>
        <font>
          <sz val="8"/>
          <color auto="1"/>
          <name val="Arial Narrow"/>
          <scheme val="none"/>
        </font>
        <fill>
          <patternFill patternType="gray125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="1" sqref="H17" start="0" length="0">
      <dxf>
        <font>
          <sz val="8"/>
          <color auto="1"/>
          <name val="Arial Narrow"/>
          <scheme val="none"/>
        </font>
        <fill>
          <patternFill patternType="gray125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="1" sqref="H18" start="0" length="0">
      <dxf>
        <font>
          <sz val="8"/>
          <color auto="1"/>
          <name val="Arial Narrow"/>
          <scheme val="none"/>
        </font>
        <fill>
          <patternFill patternType="gray125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="1" sqref="H19" start="0" length="0">
      <dxf>
        <font>
          <sz val="8"/>
          <color auto="1"/>
          <name val="Arial Narrow"/>
          <scheme val="none"/>
        </font>
        <fill>
          <patternFill patternType="gray125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="1" sqref="H20" start="0" length="0">
      <dxf>
        <font>
          <sz val="8"/>
          <color auto="1"/>
          <name val="Arial Narrow"/>
          <scheme val="none"/>
        </font>
        <fill>
          <patternFill patternType="gray125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="1" sqref="H21" start="0" length="0">
      <dxf>
        <font>
          <sz val="8"/>
          <color auto="1"/>
          <name val="Arial Narrow"/>
          <scheme val="none"/>
        </font>
        <fill>
          <patternFill patternType="gray125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="1" sqref="H22" start="0" length="0">
      <dxf>
        <font>
          <sz val="8"/>
          <color auto="1"/>
          <name val="Arial Narrow"/>
          <scheme val="none"/>
        </font>
        <fill>
          <patternFill patternType="gray125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="1" sqref="H23" start="0" length="0">
      <dxf>
        <font>
          <sz val="8"/>
          <color auto="1"/>
          <name val="Arial Narrow"/>
          <scheme val="none"/>
        </font>
        <fill>
          <patternFill patternType="gray125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="1" sqref="H24" start="0" length="0">
      <dxf>
        <font>
          <sz val="8"/>
          <color auto="1"/>
          <name val="Arial Narrow"/>
          <scheme val="none"/>
        </font>
        <fill>
          <patternFill patternType="gray125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="1" sqref="H25" start="0" length="0">
      <dxf>
        <font>
          <sz val="8"/>
          <color auto="1"/>
          <name val="Arial Narrow"/>
          <scheme val="none"/>
        </font>
        <fill>
          <patternFill patternType="gray125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="1" sqref="H26" start="0" length="0">
      <dxf>
        <font>
          <sz val="8"/>
          <color auto="1"/>
          <name val="Arial Narrow"/>
          <scheme val="none"/>
        </font>
        <fill>
          <patternFill patternType="gray125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="1" sqref="H27" start="0" length="0">
      <dxf>
        <font>
          <sz val="8"/>
          <color auto="1"/>
          <name val="Arial Narrow"/>
          <scheme val="none"/>
        </font>
        <fill>
          <patternFill patternType="gray125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="1" sqref="H28" start="0" length="0">
      <dxf>
        <font>
          <sz val="8"/>
          <color auto="1"/>
          <name val="Arial Narrow"/>
          <scheme val="none"/>
        </font>
        <fill>
          <patternFill patternType="gray125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="1" sqref="H29" start="0" length="0">
      <dxf>
        <font>
          <sz val="8"/>
          <color auto="1"/>
          <name val="Arial Narrow"/>
          <scheme val="none"/>
        </font>
        <fill>
          <patternFill patternType="gray125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="1" sqref="H30" start="0" length="0">
      <dxf>
        <font>
          <sz val="8"/>
          <color auto="1"/>
          <name val="Arial Narrow"/>
          <scheme val="none"/>
        </font>
        <fill>
          <patternFill patternType="gray125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="1" sqref="H31" start="0" length="0">
      <dxf>
        <font>
          <sz val="8"/>
          <color auto="1"/>
          <name val="Arial Narrow"/>
          <scheme val="none"/>
        </font>
        <fill>
          <patternFill patternType="gray125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="1" sqref="H32" start="0" length="0">
      <dxf>
        <font>
          <sz val="8"/>
          <color auto="1"/>
          <name val="Arial Narrow"/>
          <scheme val="none"/>
        </font>
        <fill>
          <patternFill patternType="gray125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="1" sqref="H33" start="0" length="0">
      <dxf>
        <font>
          <sz val="8"/>
          <color auto="1"/>
          <name val="Arial Narrow"/>
          <scheme val="none"/>
        </font>
        <fill>
          <patternFill patternType="gray125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="1" sqref="H34" start="0" length="0">
      <dxf>
        <font>
          <sz val="8"/>
          <color auto="1"/>
          <name val="Arial Narrow"/>
          <scheme val="none"/>
        </font>
        <fill>
          <patternFill patternType="gray125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="1" sqref="H35" start="0" length="0">
      <dxf>
        <font>
          <sz val="8"/>
          <color auto="1"/>
          <name val="Arial Narrow"/>
          <scheme val="none"/>
        </font>
        <fill>
          <patternFill patternType="gray125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="1" sqref="H36" start="0" length="0">
      <dxf>
        <font>
          <sz val="8"/>
          <color auto="1"/>
          <name val="Arial Narrow"/>
          <scheme val="none"/>
        </font>
        <fill>
          <patternFill patternType="gray125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8"/>
          </top>
        </border>
      </dxf>
    </rfmt>
    <rfmt sheetId="1" s="1" sqref="H37" start="0" length="0">
      <dxf>
        <font>
          <sz val="8"/>
          <color auto="1"/>
          <name val="Arial Narrow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medium">
            <color indexed="64"/>
          </top>
          <bottom style="thin">
            <color indexed="8"/>
          </bottom>
        </border>
      </dxf>
    </rfmt>
    <rfmt sheetId="1" s="1" sqref="H38" start="0" length="0">
      <dxf>
        <font>
          <sz val="8"/>
          <color auto="1"/>
          <name val="Arial Narrow"/>
          <scheme val="none"/>
        </font>
        <fill>
          <patternFill patternType="solid">
            <bgColor theme="0"/>
          </patternFill>
        </fill>
        <border outline="0">
          <left style="thin">
            <color auto="1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="1" sqref="H39" start="0" length="0">
      <dxf>
        <font>
          <sz val="8"/>
          <color auto="1"/>
          <name val="Arial Narrow"/>
          <scheme val="none"/>
        </font>
        <fill>
          <patternFill patternType="gray125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="1" sqref="H40" start="0" length="0">
      <dxf>
        <font>
          <sz val="8"/>
          <color auto="1"/>
          <name val="Arial Narrow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="1" sqref="H41" start="0" length="0">
      <dxf>
        <font>
          <sz val="8"/>
          <color auto="1"/>
          <name val="Arial Narrow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="1" sqref="H42" start="0" length="0">
      <dxf>
        <font>
          <sz val="8"/>
          <color auto="1"/>
          <name val="Arial Narrow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="1" sqref="H43" start="0" length="0">
      <dxf>
        <font>
          <sz val="8"/>
          <color auto="1"/>
          <name val="Arial Narrow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="1" sqref="H44" start="0" length="0">
      <dxf>
        <font>
          <sz val="8"/>
          <color auto="1"/>
          <name val="Arial Narrow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="1" sqref="H45" start="0" length="0">
      <dxf>
        <font>
          <sz val="8"/>
          <color auto="1"/>
          <name val="Arial Narrow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="1" sqref="H46" start="0" length="0">
      <dxf>
        <font>
          <sz val="8"/>
          <color auto="1"/>
          <name val="Arial Narrow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="1" sqref="H47" start="0" length="0">
      <dxf>
        <font>
          <sz val="8"/>
          <color auto="1"/>
          <name val="Arial Narrow"/>
          <scheme val="none"/>
        </font>
        <fill>
          <patternFill patternType="gray125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="1" sqref="H48" start="0" length="0">
      <dxf>
        <font>
          <sz val="8"/>
          <color auto="1"/>
          <name val="Arial Narrow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="1" sqref="H49" start="0" length="0">
      <dxf>
        <font>
          <sz val="8"/>
          <color auto="1"/>
          <name val="Arial Narrow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="1" sqref="H50" start="0" length="0">
      <dxf>
        <font>
          <sz val="8"/>
          <color auto="1"/>
          <name val="Arial Narrow"/>
          <scheme val="none"/>
        </font>
        <fill>
          <patternFill patternType="gray125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="1" sqref="H51" start="0" length="0">
      <dxf>
        <font>
          <sz val="8"/>
          <color auto="1"/>
          <name val="Arial Narrow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="1" sqref="H52" start="0" length="0">
      <dxf>
        <font>
          <sz val="8"/>
          <color auto="1"/>
          <name val="Arial Narrow"/>
          <scheme val="none"/>
        </font>
        <fill>
          <patternFill patternType="gray125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="1" sqref="H53" start="0" length="0">
      <dxf>
        <font>
          <sz val="8"/>
          <color auto="1"/>
          <name val="Arial Narrow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54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64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="1" sqref="H55" start="0" length="0">
      <dxf>
        <font>
          <sz val="8"/>
          <color auto="1"/>
          <name val="Arial Narrow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="1" sqref="H56" start="0" length="0">
      <dxf>
        <font>
          <sz val="8"/>
          <color auto="1"/>
          <name val="Arial Narrow"/>
          <scheme val="none"/>
        </font>
        <fill>
          <patternFill patternType="gray125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="1" sqref="H57" start="0" length="0">
      <dxf>
        <font>
          <sz val="8"/>
          <color auto="1"/>
          <name val="Arial Narrow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="1" sqref="H58" start="0" length="0">
      <dxf>
        <font>
          <sz val="8"/>
          <color auto="1"/>
          <name val="Arial Narrow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="1" sqref="H59" start="0" length="0">
      <dxf>
        <font>
          <sz val="8"/>
          <color auto="1"/>
          <name val="Arial Narrow"/>
          <scheme val="none"/>
        </font>
        <fill>
          <patternFill patternType="gray125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="1" sqref="H60" start="0" length="0">
      <dxf>
        <font>
          <sz val="8"/>
          <color auto="1"/>
          <name val="Arial Narrow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="1" sqref="H61" start="0" length="0">
      <dxf>
        <font>
          <sz val="8"/>
          <color auto="1"/>
          <name val="Arial Narrow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="1" sqref="H62" start="0" length="0">
      <dxf>
        <font>
          <sz val="8"/>
          <color auto="1"/>
          <name val="Arial Narrow"/>
          <scheme val="none"/>
        </font>
        <fill>
          <patternFill patternType="gray125">
            <bgColor theme="0"/>
          </patternFill>
        </fill>
        <border outline="0">
          <left style="thin">
            <color indexed="8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63" start="0" length="0">
      <dxf>
        <font>
          <sz val="8"/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64" start="0" length="0">
      <dxf>
        <font>
          <sz val="8"/>
          <color auto="1"/>
          <name val="Arial Narrow"/>
          <scheme val="none"/>
        </font>
        <fill>
          <patternFill patternType="gray125"/>
        </fill>
        <border outline="0">
          <left style="thin">
            <color indexed="8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65" start="0" length="0">
      <dxf>
        <font>
          <sz val="8"/>
          <color auto="1"/>
          <name val="Arial Narrow"/>
          <scheme val="none"/>
        </font>
        <fill>
          <patternFill patternType="gray125">
            <bgColor theme="0"/>
          </patternFill>
        </fill>
        <border outline="0">
          <left style="thin">
            <color auto="1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66" start="0" length="0">
      <dxf>
        <font>
          <sz val="8"/>
          <color auto="1"/>
          <name val="Arial Narrow"/>
          <scheme val="none"/>
        </font>
        <fill>
          <patternFill patternType="gray125"/>
        </fill>
        <border outline="0">
          <left style="thin">
            <color indexed="64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67" start="0" length="0">
      <dxf>
        <font>
          <sz val="8"/>
          <color auto="1"/>
          <name val="Arial Narrow"/>
          <scheme val="none"/>
        </font>
        <fill>
          <patternFill patternType="gray125"/>
        </fill>
        <border outline="0">
          <left style="thin">
            <color indexed="64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68" start="0" length="0">
      <dxf>
        <font>
          <sz val="8"/>
          <color auto="1"/>
          <name val="Arial Narrow"/>
          <scheme val="none"/>
        </font>
        <fill>
          <patternFill patternType="gray125"/>
        </fill>
        <border outline="0">
          <left style="thin">
            <color indexed="64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69" start="0" length="0">
      <dxf>
        <font>
          <sz val="8"/>
          <color auto="1"/>
          <name val="Arial Narrow"/>
          <scheme val="none"/>
        </font>
        <fill>
          <patternFill patternType="gray125"/>
        </fill>
        <border outline="0">
          <left style="thin">
            <color indexed="64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70" start="0" length="0">
      <dxf>
        <font>
          <sz val="8"/>
          <color auto="1"/>
          <name val="Arial Narrow"/>
          <scheme val="none"/>
        </font>
        <fill>
          <patternFill patternType="solid"/>
        </fill>
        <border outline="0">
          <left style="thin">
            <color indexed="64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71" start="0" length="0">
      <dxf>
        <font>
          <sz val="8"/>
          <color auto="1"/>
          <name val="Arial Narrow"/>
          <scheme val="none"/>
        </font>
        <fill>
          <patternFill patternType="gray125"/>
        </fill>
        <border outline="0">
          <left style="thin">
            <color indexed="64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72" start="0" length="0">
      <dxf>
        <font>
          <sz val="8"/>
          <color auto="1"/>
          <name val="Arial Narrow"/>
          <scheme val="none"/>
        </font>
        <fill>
          <patternFill patternType="solid">
            <bgColor theme="0"/>
          </patternFill>
        </fill>
        <border outline="0">
          <left style="thin">
            <color indexed="8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73" start="0" length="0">
      <dxf>
        <font>
          <sz val="8"/>
          <color auto="1"/>
          <name val="Arial Narrow"/>
          <scheme val="none"/>
        </font>
        <fill>
          <patternFill patternType="solid">
            <bgColor theme="0"/>
          </patternFill>
        </fill>
        <border outline="0">
          <left style="thin">
            <color indexed="8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74" start="0" length="0">
      <dxf>
        <font>
          <sz val="8"/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75" start="0" length="0">
      <dxf>
        <font>
          <sz val="8"/>
          <color auto="1"/>
          <name val="Arial Narrow"/>
          <scheme val="none"/>
        </font>
        <fill>
          <patternFill patternType="gray125"/>
        </fill>
        <border outline="0">
          <left style="thin">
            <color indexed="8"/>
          </left>
          <right style="double">
            <color auto="1"/>
          </right>
          <top style="thin">
            <color indexed="8"/>
          </top>
        </border>
      </dxf>
    </rfmt>
    <rfmt sheetId="1" sqref="H76" start="0" length="0">
      <dxf>
        <font>
          <sz val="8"/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double">
            <color auto="1"/>
          </right>
          <top style="medium">
            <color indexed="8"/>
          </top>
          <bottom style="thin">
            <color indexed="8"/>
          </bottom>
        </border>
      </dxf>
    </rfmt>
    <rfmt sheetId="1" sqref="H77" start="0" length="0">
      <dxf>
        <font>
          <sz val="8"/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78" start="0" length="0">
      <dxf>
        <font>
          <sz val="8"/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79" start="0" length="0">
      <dxf>
        <font>
          <sz val="8"/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80" start="0" length="0">
      <dxf>
        <font>
          <sz val="8"/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double">
            <color auto="1"/>
          </right>
          <top style="thin">
            <color indexed="8"/>
          </top>
          <bottom style="thin">
            <color indexed="8"/>
          </bottom>
        </border>
      </dxf>
    </rfmt>
    <rfmt sheetId="1" sqref="H81" start="0" length="0">
      <dxf>
        <font>
          <b/>
          <name val="Arial Narrow"/>
          <scheme val="none"/>
        </font>
      </dxf>
    </rfmt>
    <rfmt sheetId="1" sqref="H83" start="0" length="0">
      <dxf>
        <font>
          <sz val="11"/>
          <color theme="1"/>
          <name val="Calibri"/>
          <scheme val="minor"/>
        </font>
        <alignment horizontal="right" readingOrder="0"/>
      </dxf>
    </rfmt>
    <rfmt sheetId="1" sqref="H85" start="0" length="0">
      <dxf>
        <font>
          <sz val="11"/>
          <color theme="1"/>
          <name val="Calibri"/>
          <scheme val="minor"/>
        </font>
        <alignment horizontal="right" readingOrder="0"/>
      </dxf>
    </rfmt>
    <rfmt sheetId="1" sqref="H87" start="0" length="0">
      <dxf>
        <font>
          <sz val="11"/>
          <color theme="1"/>
          <name val="Calibri"/>
          <scheme val="minor"/>
        </font>
        <alignment horizontal="left" readingOrder="0"/>
      </dxf>
    </rfmt>
  </rrc>
  <rrc rId="976" sId="1" ref="I1:I1048576" action="deleteCol">
    <undo index="1" exp="ref" v="1" dr="I80" r="J80" sId="1"/>
    <undo index="1" exp="ref" v="1" dr="I79" r="J79" sId="1"/>
    <undo index="1" exp="ref" v="1" dr="I78" r="J78" sId="1"/>
    <undo index="1" exp="ref" v="1" dr="I77" r="J77" sId="1"/>
    <undo index="1" exp="ref" v="1" dr="I76" r="J76" sId="1"/>
    <undo index="1" exp="ref" v="1" dr="I75" r="J75" sId="1"/>
    <undo index="1" exp="ref" v="1" dr="I74" r="J74" sId="1"/>
    <undo index="1" exp="ref" v="1" dr="I73" r="J73" sId="1"/>
    <undo index="1" exp="ref" v="1" dr="I72" r="J72" sId="1"/>
    <undo index="1" exp="ref" v="1" dr="I71" r="J71" sId="1"/>
    <undo index="1" exp="ref" v="1" dr="I70" r="J70" sId="1"/>
    <undo index="1" exp="ref" v="1" dr="I69" r="J69" sId="1"/>
    <undo index="1" exp="ref" v="1" dr="I68" r="J68" sId="1"/>
    <undo index="1" exp="ref" v="1" dr="I67" r="J67" sId="1"/>
    <undo index="1" exp="ref" v="1" dr="I66" r="J66" sId="1"/>
    <undo index="1" exp="ref" v="1" dr="I65" r="J65" sId="1"/>
    <undo index="1" exp="ref" v="1" dr="I64" r="J64" sId="1"/>
    <undo index="1" exp="ref" v="1" dr="I63" r="J63" sId="1"/>
    <undo index="1" exp="ref" v="1" dr="I62" r="J62" sId="1"/>
    <undo index="1" exp="ref" v="1" dr="I61" r="J61" sId="1"/>
    <undo index="1" exp="ref" v="1" dr="I60" r="J60" sId="1"/>
    <undo index="1" exp="ref" v="1" dr="I59" r="J59" sId="1"/>
    <undo index="1" exp="ref" v="1" dr="I58" r="J58" sId="1"/>
    <undo index="1" exp="ref" v="1" dr="I57" r="J57" sId="1"/>
    <undo index="1" exp="ref" v="1" dr="I56" r="J56" sId="1"/>
    <undo index="1" exp="ref" v="1" dr="I55" r="J55" sId="1"/>
    <undo index="1" exp="ref" v="1" dr="I54" r="J54" sId="1"/>
    <undo index="1" exp="ref" v="1" dr="I53" r="J53" sId="1"/>
    <undo index="1" exp="ref" v="1" dr="I52" r="J52" sId="1"/>
    <undo index="1" exp="ref" v="1" dr="I51" r="J51" sId="1"/>
    <undo index="1" exp="ref" v="1" dr="I50" r="J50" sId="1"/>
    <undo index="1" exp="ref" v="1" dr="I49" r="J49" sId="1"/>
    <undo index="1" exp="ref" v="1" dr="I48" r="J48" sId="1"/>
    <undo index="1" exp="ref" v="1" dr="I47" r="J47" sId="1"/>
    <undo index="1" exp="ref" v="1" dr="I46" r="J46" sId="1"/>
    <undo index="1" exp="ref" v="1" dr="I45" r="J45" sId="1"/>
    <undo index="1" exp="ref" v="1" dr="I44" r="J44" sId="1"/>
    <undo index="1" exp="ref" v="1" dr="I43" r="J43" sId="1"/>
    <undo index="1" exp="ref" v="1" dr="I42" r="J42" sId="1"/>
    <undo index="1" exp="ref" v="1" dr="I41" r="J41" sId="1"/>
    <undo index="1" exp="ref" v="1" dr="I40" r="J40" sId="1"/>
    <undo index="1" exp="ref" v="1" dr="I39" r="J39" sId="1"/>
    <undo index="1" exp="ref" v="1" dr="I38" r="J38" sId="1"/>
    <undo index="1" exp="ref" v="1" dr="I37" r="J37" sId="1"/>
    <undo index="1" exp="ref" v="1" dr="I36" r="J36" sId="1"/>
    <undo index="1" exp="ref" v="1" dr="I35" r="J35" sId="1"/>
    <undo index="1" exp="ref" v="1" dr="I34" r="J34" sId="1"/>
    <undo index="1" exp="ref" v="1" dr="I33" r="J33" sId="1"/>
    <undo index="1" exp="ref" v="1" dr="I32" r="J32" sId="1"/>
    <undo index="1" exp="ref" v="1" dr="I31" r="J31" sId="1"/>
    <undo index="1" exp="ref" v="1" dr="I30" r="J30" sId="1"/>
    <undo index="1" exp="ref" v="1" dr="I29" r="J29" sId="1"/>
    <undo index="1" exp="ref" v="1" dr="I28" r="J28" sId="1"/>
    <undo index="1" exp="ref" v="1" dr="I27" r="J27" sId="1"/>
    <undo index="1" exp="ref" v="1" dr="I26" r="J26" sId="1"/>
    <undo index="1" exp="ref" v="1" dr="I25" r="J25" sId="1"/>
    <undo index="1" exp="ref" v="1" dr="I24" r="J24" sId="1"/>
    <undo index="1" exp="ref" v="1" dr="I23" r="J23" sId="1"/>
    <undo index="1" exp="ref" v="1" dr="I22" r="J22" sId="1"/>
    <undo index="1" exp="ref" v="1" dr="I21" r="J21" sId="1"/>
    <undo index="1" exp="ref" v="1" dr="I20" r="J20" sId="1"/>
    <undo index="1" exp="ref" v="1" dr="I19" r="J19" sId="1"/>
    <undo index="1" exp="ref" v="1" dr="I18" r="J18" sId="1"/>
    <undo index="1" exp="ref" v="1" dr="I17" r="J17" sId="1"/>
    <undo index="1" exp="ref" v="1" dr="I16" r="J16" sId="1"/>
    <undo index="1" exp="ref" v="1" dr="I15" r="J15" sId="1"/>
    <undo index="1" exp="ref" v="1" dr="I14" r="J14" sId="1"/>
    <undo index="1" exp="ref" v="1" dr="I13" r="J13" sId="1"/>
    <undo index="1" exp="ref" v="1" dr="I12" r="J12" sId="1"/>
    <undo index="1" exp="ref" v="1" dr="I11" r="J11" sId="1"/>
    <undo index="1" exp="ref" v="1" dr="I10" r="J10" sId="1"/>
    <undo index="1" exp="ref" v="1" dr="I9" r="J9" sId="1"/>
    <undo index="1" exp="ref" v="1" dr="I8" r="J8" sId="1"/>
    <undo index="1" exp="ref" v="1" dr="I7" r="J7" sId="1"/>
    <undo index="1" exp="ref" v="1" dr="I6" r="J6" sId="1"/>
    <undo index="1" exp="ref" v="1" dr="I5" r="J5" sId="1"/>
    <undo index="1" exp="ref" v="1" dr="I4" r="J4" sId="1"/>
    <undo index="0" exp="area" ref3D="1" dr="$A$1:$XFD$3" dn="Z_4559601C_1A09_4780_9296_EF28B8A9125D_.wvu.PrintTitles" sId="1"/>
    <undo index="0" exp="area" ref3D="1" dr="$A$1:$XFD$3" dn="Impression_des_titres" sId="1"/>
    <undo index="0" exp="area" ref3D="1" dr="$A$1:$XFD$3" dn="Z_507FE372_FF11_4BD6_B0BA_294ECC7F9E07_.wvu.PrintTitles" sId="1"/>
    <rfmt sheetId="1" xfDxf="1" sqref="I1:I1048576" start="0" length="0">
      <dxf>
        <font>
          <b/>
          <name val="Arial Narrow"/>
          <scheme val="none"/>
        </font>
        <numFmt numFmtId="164" formatCode="#,##0\ &quot;€&quot;"/>
        <alignment horizontal="center" readingOrder="0"/>
      </dxf>
    </rfmt>
    <rcc rId="0" sId="1" dxf="1">
      <nc r="I2" t="inlineStr">
        <is>
          <t>LOYER PK</t>
        </is>
      </nc>
      <ndxf>
        <font>
          <sz val="8"/>
          <name val="Arial Narrow"/>
          <scheme val="none"/>
        </font>
        <fill>
          <patternFill patternType="solid">
            <bgColor theme="5" tint="0.79998168889431442"/>
          </patternFill>
        </fill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medium">
            <color auto="1"/>
          </top>
        </border>
      </ndxf>
    </rcc>
    <rfmt sheetId="1" sqref="I3" start="0" length="0">
      <dxf>
        <font>
          <sz val="8"/>
          <name val="Arial Narrow"/>
          <scheme val="none"/>
        </font>
        <fill>
          <patternFill patternType="solid">
            <bgColor theme="5" tint="0.79998168889431442"/>
          </patternFill>
        </fill>
        <alignment vertical="center" wrapText="1" readingOrder="0"/>
        <border outline="0">
          <left style="thin">
            <color auto="1"/>
          </left>
          <right style="thin">
            <color auto="1"/>
          </right>
          <bottom style="medium">
            <color auto="1"/>
          </bottom>
        </border>
      </dxf>
    </rfmt>
    <rfmt sheetId="1" sqref="I4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bottom style="thin">
            <color indexed="8"/>
          </bottom>
        </border>
      </dxf>
    </rfmt>
    <rfmt sheetId="1" sqref="I5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6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7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8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9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10" start="0" length="0">
      <dxf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11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dxf>
    </rfmt>
    <rfmt sheetId="1" sqref="I12" start="0" length="0">
      <dxf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medium">
            <color indexed="64"/>
          </top>
          <bottom style="thin">
            <color indexed="8"/>
          </bottom>
        </border>
      </dxf>
    </rfmt>
    <rfmt sheetId="1" sqref="I13" start="0" length="0">
      <dxf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dxf>
    </rfmt>
    <rfmt sheetId="1" sqref="I14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15" start="0" length="0">
      <dxf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16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17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18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19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20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21" start="0" length="0">
      <dxf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22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23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24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25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26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27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28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29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30" start="0" length="0">
      <dxf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31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32" start="0" length="0">
      <dxf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33" start="0" length="0">
      <dxf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34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35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36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dxf>
    </rfmt>
    <rfmt sheetId="1" sqref="I37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medium">
            <color indexed="64"/>
          </top>
          <bottom style="thin">
            <color indexed="8"/>
          </bottom>
        </border>
      </dxf>
    </rfmt>
    <rfmt sheetId="1" sqref="I38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39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40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41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42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43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44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45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46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47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48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49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50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51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52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53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54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55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56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57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58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59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60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61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62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63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64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65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66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67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68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69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70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71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72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73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74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75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dxf>
    </rfmt>
    <rfmt sheetId="1" sqref="I76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medium">
            <color indexed="8"/>
          </top>
          <bottom style="thin">
            <color indexed="8"/>
          </bottom>
        </border>
      </dxf>
    </rfmt>
    <rfmt sheetId="1" sqref="I77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78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79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fmt sheetId="1" sqref="I80" start="0" length="0">
      <dxf>
        <font>
          <color auto="1"/>
          <name val="Arial Narrow"/>
          <scheme val="none"/>
        </font>
        <fill>
          <patternFill patternType="solid"/>
        </fill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dxf>
    </rfmt>
    <rcc rId="0" sId="1">
      <nc r="I81">
        <f>SUM(I4:I80)</f>
      </nc>
    </rcc>
    <rfmt sheetId="1" sqref="I85" start="0" length="0">
      <dxf>
        <font>
          <sz val="14"/>
          <color rgb="FFFF0000"/>
          <name val="Arial Narrow"/>
          <scheme val="none"/>
        </font>
        <numFmt numFmtId="14" formatCode="0.00%"/>
      </dxf>
    </rfmt>
  </rrc>
  <rcc rId="977" sId="1">
    <oc r="I2" t="inlineStr">
      <is>
        <t>LOYER HC PK COMPRIS</t>
      </is>
    </oc>
    <nc r="I2" t="inlineStr">
      <is>
        <t>LOYER HC HORS PK COMPRIS</t>
      </is>
    </nc>
  </rcc>
  <rrc rId="978" sId="1" ref="I1:I1048576" action="deleteCol">
    <undo index="0" exp="ref" v="1" dr="I80" r="M80" sId="1"/>
    <undo index="0" exp="ref" v="1" dr="I80" r="J80" sId="1"/>
    <undo index="0" exp="ref" v="1" dr="I79" r="M79" sId="1"/>
    <undo index="0" exp="ref" v="1" dr="I79" r="J79" sId="1"/>
    <undo index="0" exp="ref" v="1" dr="I78" r="M78" sId="1"/>
    <undo index="0" exp="ref" v="1" dr="I78" r="J78" sId="1"/>
    <undo index="0" exp="ref" v="1" dr="I77" r="M77" sId="1"/>
    <undo index="0" exp="ref" v="1" dr="I77" r="J77" sId="1"/>
    <undo index="0" exp="ref" v="1" dr="I76" r="M76" sId="1"/>
    <undo index="0" exp="ref" v="1" dr="I76" r="J76" sId="1"/>
    <undo index="0" exp="area" dr="I37:I75" r="N75" sId="1"/>
    <undo index="0" exp="ref" v="1" dr="I75" r="M75" sId="1"/>
    <undo index="0" exp="ref" v="1" dr="I75" r="J75" sId="1"/>
    <undo index="0" exp="ref" v="1" dr="I74" r="M74" sId="1"/>
    <undo index="0" exp="ref" v="1" dr="I74" r="J74" sId="1"/>
    <undo index="0" exp="ref" v="1" dr="I73" r="M73" sId="1"/>
    <undo index="0" exp="ref" v="1" dr="I73" r="J73" sId="1"/>
    <undo index="0" exp="ref" v="1" dr="I72" r="M72" sId="1"/>
    <undo index="0" exp="ref" v="1" dr="I72" r="J72" sId="1"/>
    <undo index="0" exp="ref" v="1" dr="I71" r="M71" sId="1"/>
    <undo index="0" exp="ref" v="1" dr="I71" r="J71" sId="1"/>
    <undo index="0" exp="ref" v="1" dr="I70" r="M70" sId="1"/>
    <undo index="0" exp="ref" v="1" dr="I70" r="J70" sId="1"/>
    <undo index="0" exp="ref" v="1" dr="I69" r="M69" sId="1"/>
    <undo index="0" exp="ref" v="1" dr="I69" r="J69" sId="1"/>
    <undo index="0" exp="ref" v="1" dr="I68" r="M68" sId="1"/>
    <undo index="0" exp="ref" v="1" dr="I68" r="J68" sId="1"/>
    <undo index="0" exp="ref" v="1" dr="I67" r="M67" sId="1"/>
    <undo index="0" exp="ref" v="1" dr="I67" r="J67" sId="1"/>
    <undo index="0" exp="ref" v="1" dr="I66" r="M66" sId="1"/>
    <undo index="0" exp="ref" v="1" dr="I66" r="J66" sId="1"/>
    <undo index="0" exp="ref" v="1" dr="I65" r="M65" sId="1"/>
    <undo index="0" exp="ref" v="1" dr="I65" r="J65" sId="1"/>
    <undo index="0" exp="ref" v="1" dr="I64" r="M64" sId="1"/>
    <undo index="0" exp="ref" v="1" dr="I64" r="J64" sId="1"/>
    <undo index="0" exp="ref" v="1" dr="I63" r="M63" sId="1"/>
    <undo index="0" exp="ref" v="1" dr="I63" r="J63" sId="1"/>
    <undo index="0" exp="ref" v="1" dr="I62" r="M62" sId="1"/>
    <undo index="0" exp="ref" v="1" dr="I62" r="J62" sId="1"/>
    <undo index="0" exp="ref" v="1" dr="I61" r="M61" sId="1"/>
    <undo index="0" exp="ref" v="1" dr="I61" r="J61" sId="1"/>
    <undo index="0" exp="ref" v="1" dr="I60" r="M60" sId="1"/>
    <undo index="0" exp="ref" v="1" dr="I60" r="J60" sId="1"/>
    <undo index="0" exp="ref" v="1" dr="I59" r="M59" sId="1"/>
    <undo index="0" exp="ref" v="1" dr="I59" r="J59" sId="1"/>
    <undo index="0" exp="ref" v="1" dr="I58" r="M58" sId="1"/>
    <undo index="0" exp="ref" v="1" dr="I58" r="J58" sId="1"/>
    <undo index="0" exp="ref" v="1" dr="I57" r="M57" sId="1"/>
    <undo index="0" exp="ref" v="1" dr="I57" r="J57" sId="1"/>
    <undo index="0" exp="ref" v="1" dr="I56" r="M56" sId="1"/>
    <undo index="0" exp="ref" v="1" dr="I56" r="J56" sId="1"/>
    <undo index="0" exp="ref" v="1" dr="I55" r="M55" sId="1"/>
    <undo index="0" exp="ref" v="1" dr="I55" r="J55" sId="1"/>
    <undo index="0" exp="ref" v="1" dr="I54" r="M54" sId="1"/>
    <undo index="0" exp="ref" v="1" dr="I54" r="J54" sId="1"/>
    <undo index="0" exp="ref" v="1" dr="I53" r="M53" sId="1"/>
    <undo index="0" exp="ref" v="1" dr="I53" r="J53" sId="1"/>
    <undo index="0" exp="ref" v="1" dr="I52" r="M52" sId="1"/>
    <undo index="0" exp="ref" v="1" dr="I52" r="J52" sId="1"/>
    <undo index="0" exp="ref" v="1" dr="I51" r="M51" sId="1"/>
    <undo index="0" exp="ref" v="1" dr="I51" r="J51" sId="1"/>
    <undo index="0" exp="ref" v="1" dr="I50" r="M50" sId="1"/>
    <undo index="0" exp="ref" v="1" dr="I50" r="J50" sId="1"/>
    <undo index="0" exp="ref" v="1" dr="I49" r="M49" sId="1"/>
    <undo index="0" exp="ref" v="1" dr="I49" r="J49" sId="1"/>
    <undo index="0" exp="ref" v="1" dr="I48" r="M48" sId="1"/>
    <undo index="0" exp="ref" v="1" dr="I48" r="J48" sId="1"/>
    <undo index="0" exp="ref" v="1" dr="I47" r="M47" sId="1"/>
    <undo index="0" exp="ref" v="1" dr="I47" r="J47" sId="1"/>
    <undo index="0" exp="ref" v="1" dr="I46" r="M46" sId="1"/>
    <undo index="0" exp="ref" v="1" dr="I46" r="J46" sId="1"/>
    <undo index="0" exp="ref" v="1" dr="I45" r="M45" sId="1"/>
    <undo index="0" exp="ref" v="1" dr="I45" r="J45" sId="1"/>
    <undo index="0" exp="ref" v="1" dr="I44" r="M44" sId="1"/>
    <undo index="0" exp="ref" v="1" dr="I44" r="J44" sId="1"/>
    <undo index="0" exp="ref" v="1" dr="I43" r="M43" sId="1"/>
    <undo index="0" exp="ref" v="1" dr="I43" r="J43" sId="1"/>
    <undo index="0" exp="ref" v="1" dr="I42" r="M42" sId="1"/>
    <undo index="0" exp="ref" v="1" dr="I42" r="J42" sId="1"/>
    <undo index="0" exp="ref" v="1" dr="I41" r="M41" sId="1"/>
    <undo index="0" exp="ref" v="1" dr="I41" r="J41" sId="1"/>
    <undo index="0" exp="ref" v="1" dr="I40" r="M40" sId="1"/>
    <undo index="0" exp="ref" v="1" dr="I40" r="J40" sId="1"/>
    <undo index="0" exp="ref" v="1" dr="I39" r="M39" sId="1"/>
    <undo index="0" exp="ref" v="1" dr="I39" r="J39" sId="1"/>
    <undo index="0" exp="ref" v="1" dr="I38" r="M38" sId="1"/>
    <undo index="0" exp="ref" v="1" dr="I38" r="J38" sId="1"/>
    <undo index="0" exp="ref" v="1" dr="I37" r="M37" sId="1"/>
    <undo index="0" exp="ref" v="1" dr="I37" r="J37" sId="1"/>
    <undo index="0" exp="area" dr="I12:I36" r="N36" sId="1"/>
    <undo index="0" exp="ref" v="1" dr="I36" r="M36" sId="1"/>
    <undo index="0" exp="ref" v="1" dr="I36" r="J36" sId="1"/>
    <undo index="0" exp="ref" v="1" dr="I35" r="M35" sId="1"/>
    <undo index="0" exp="ref" v="1" dr="I35" r="J35" sId="1"/>
    <undo index="0" exp="ref" v="1" dr="I34" r="M34" sId="1"/>
    <undo index="0" exp="ref" v="1" dr="I34" r="J34" sId="1"/>
    <undo index="0" exp="ref" v="1" dr="I33" r="M33" sId="1"/>
    <undo index="0" exp="ref" v="1" dr="I33" r="J33" sId="1"/>
    <undo index="0" exp="ref" v="1" dr="I32" r="M32" sId="1"/>
    <undo index="0" exp="ref" v="1" dr="I32" r="J32" sId="1"/>
    <undo index="0" exp="ref" v="1" dr="I31" r="M31" sId="1"/>
    <undo index="0" exp="ref" v="1" dr="I31" r="J31" sId="1"/>
    <undo index="0" exp="ref" v="1" dr="I30" r="M30" sId="1"/>
    <undo index="0" exp="ref" v="1" dr="I30" r="J30" sId="1"/>
    <undo index="0" exp="ref" v="1" dr="I29" r="M29" sId="1"/>
    <undo index="0" exp="ref" v="1" dr="I29" r="J29" sId="1"/>
    <undo index="0" exp="ref" v="1" dr="I28" r="M28" sId="1"/>
    <undo index="0" exp="ref" v="1" dr="I28" r="J28" sId="1"/>
    <undo index="0" exp="ref" v="1" dr="I27" r="M27" sId="1"/>
    <undo index="0" exp="ref" v="1" dr="I27" r="J27" sId="1"/>
    <undo index="0" exp="ref" v="1" dr="I26" r="M26" sId="1"/>
    <undo index="0" exp="ref" v="1" dr="I26" r="J26" sId="1"/>
    <undo index="0" exp="ref" v="1" dr="I25" r="M25" sId="1"/>
    <undo index="0" exp="ref" v="1" dr="I25" r="J25" sId="1"/>
    <undo index="0" exp="ref" v="1" dr="I24" r="M24" sId="1"/>
    <undo index="0" exp="ref" v="1" dr="I24" r="J24" sId="1"/>
    <undo index="0" exp="ref" v="1" dr="I23" r="M23" sId="1"/>
    <undo index="0" exp="ref" v="1" dr="I23" r="J23" sId="1"/>
    <undo index="0" exp="ref" v="1" dr="I22" r="M22" sId="1"/>
    <undo index="0" exp="ref" v="1" dr="I22" r="J22" sId="1"/>
    <undo index="0" exp="ref" v="1" dr="I21" r="M21" sId="1"/>
    <undo index="0" exp="ref" v="1" dr="I21" r="J21" sId="1"/>
    <undo index="0" exp="ref" v="1" dr="I20" r="M20" sId="1"/>
    <undo index="0" exp="ref" v="1" dr="I20" r="J20" sId="1"/>
    <undo index="0" exp="ref" v="1" dr="I19" r="M19" sId="1"/>
    <undo index="0" exp="ref" v="1" dr="I19" r="J19" sId="1"/>
    <undo index="0" exp="ref" v="1" dr="I18" r="M18" sId="1"/>
    <undo index="0" exp="ref" v="1" dr="I18" r="J18" sId="1"/>
    <undo index="0" exp="ref" v="1" dr="I17" r="M17" sId="1"/>
    <undo index="0" exp="ref" v="1" dr="I17" r="J17" sId="1"/>
    <undo index="0" exp="ref" v="1" dr="I16" r="M16" sId="1"/>
    <undo index="0" exp="ref" v="1" dr="I16" r="J16" sId="1"/>
    <undo index="0" exp="ref" v="1" dr="I15" r="M15" sId="1"/>
    <undo index="0" exp="ref" v="1" dr="I15" r="J15" sId="1"/>
    <undo index="0" exp="ref" v="1" dr="I14" r="M14" sId="1"/>
    <undo index="0" exp="ref" v="1" dr="I14" r="J14" sId="1"/>
    <undo index="0" exp="ref" v="1" dr="I13" r="M13" sId="1"/>
    <undo index="0" exp="ref" v="1" dr="I13" r="J13" sId="1"/>
    <undo index="0" exp="ref" v="1" dr="I12" r="M12" sId="1"/>
    <undo index="0" exp="ref" v="1" dr="I12" r="J12" sId="1"/>
    <undo index="0" exp="area" dr="I4:I11" r="N11" sId="1"/>
    <undo index="0" exp="ref" v="1" dr="I11" r="M11" sId="1"/>
    <undo index="0" exp="ref" v="1" dr="I11" r="J11" sId="1"/>
    <undo index="0" exp="ref" v="1" dr="I10" r="M10" sId="1"/>
    <undo index="0" exp="ref" v="1" dr="I10" r="J10" sId="1"/>
    <undo index="0" exp="ref" v="1" dr="I9" r="M9" sId="1"/>
    <undo index="0" exp="ref" v="1" dr="I9" r="J9" sId="1"/>
    <undo index="0" exp="ref" v="1" dr="I8" r="M8" sId="1"/>
    <undo index="0" exp="ref" v="1" dr="I8" r="J8" sId="1"/>
    <undo index="0" exp="ref" v="1" dr="I7" r="M7" sId="1"/>
    <undo index="0" exp="ref" v="1" dr="I7" r="J7" sId="1"/>
    <undo index="0" exp="ref" v="1" dr="I6" r="M6" sId="1"/>
    <undo index="0" exp="ref" v="1" dr="I6" r="J6" sId="1"/>
    <undo index="0" exp="ref" v="1" dr="I5" r="M5" sId="1"/>
    <undo index="0" exp="ref" v="1" dr="I5" r="J5" sId="1"/>
    <undo index="0" exp="ref" v="1" dr="I4" r="M4" sId="1"/>
    <undo index="0" exp="ref" v="1" dr="I4" r="J4" sId="1"/>
    <undo index="0" exp="area" ref3D="1" dr="$A$1:$XFD$3" dn="Z_4559601C_1A09_4780_9296_EF28B8A9125D_.wvu.PrintTitles" sId="1"/>
    <undo index="0" exp="area" ref3D="1" dr="$A$1:$XFD$3" dn="Impression_des_titres" sId="1"/>
    <undo index="0" exp="area" ref3D="1" dr="$A$1:$XFD$3" dn="Z_507FE372_FF11_4BD6_B0BA_294ECC7F9E07_.wvu.PrintTitles" sId="1"/>
    <rfmt sheetId="1" xfDxf="1" sqref="I1:I1048576" start="0" length="0">
      <dxf>
        <font>
          <b/>
          <name val="Arial Narrow"/>
          <scheme val="none"/>
        </font>
        <numFmt numFmtId="164" formatCode="#,##0\ &quot;€&quot;"/>
        <alignment horizontal="center" readingOrder="0"/>
      </dxf>
    </rfmt>
    <rcc rId="0" sId="1" dxf="1">
      <nc r="I2" t="inlineStr">
        <is>
          <t>LOYER HC HORS PK COMPRIS</t>
        </is>
      </nc>
      <ndxf>
        <font>
          <sz val="8"/>
          <name val="Arial Narrow"/>
          <scheme val="none"/>
        </font>
        <fill>
          <patternFill patternType="solid">
            <bgColor theme="5" tint="0.79998168889431442"/>
          </patternFill>
        </fill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medium">
            <color auto="1"/>
          </top>
        </border>
      </ndxf>
    </rcc>
    <rfmt sheetId="1" sqref="I3" start="0" length="0">
      <dxf>
        <font>
          <sz val="8"/>
          <name val="Arial Narrow"/>
          <scheme val="none"/>
        </font>
        <fill>
          <patternFill patternType="solid">
            <bgColor theme="5" tint="0.79998168889431442"/>
          </patternFill>
        </fill>
        <alignment vertical="center" wrapText="1" readingOrder="0"/>
        <border outline="0">
          <left style="thin">
            <color auto="1"/>
          </left>
          <right style="thin">
            <color auto="1"/>
          </right>
          <bottom style="medium">
            <color auto="1"/>
          </bottom>
        </border>
      </dxf>
    </rfmt>
    <rcc rId="0" sId="1" dxf="1">
      <nc r="I4">
        <f>H4+#REF!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bottom style="thin">
            <color indexed="8"/>
          </bottom>
        </border>
      </ndxf>
    </rcc>
    <rcc rId="0" sId="1" dxf="1">
      <nc r="I5">
        <f>H5+#REF!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6">
        <f>H6+#REF!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7">
        <f>H7+#REF!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8">
        <f>H8+#REF!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9">
        <f>H9+#REF!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10">
        <f>H10+#REF!</f>
      </nc>
      <ndxf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11">
        <f>H11+#REF!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1" dxf="1">
      <nc r="I12">
        <f>H12+#REF!</f>
      </nc>
      <ndxf>
        <border outline="0">
          <left style="thin">
            <color indexed="8"/>
          </left>
          <right style="thin">
            <color indexed="8"/>
          </right>
          <top style="medium">
            <color indexed="64"/>
          </top>
          <bottom style="thin">
            <color indexed="8"/>
          </bottom>
        </border>
      </ndxf>
    </rcc>
    <rcc rId="0" sId="1" dxf="1">
      <nc r="I13">
        <f>H13+#REF!</f>
      </nc>
      <ndxf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1" dxf="1">
      <nc r="I14">
        <f>H14+#REF!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15">
        <f>H15+#REF!</f>
      </nc>
      <ndxf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16">
        <f>H16+#REF!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17">
        <f>H17+#REF!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18">
        <f>H18+#REF!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19">
        <f>H19+#REF!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20">
        <f>H20+#REF!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21">
        <f>H21+#REF!</f>
      </nc>
      <ndxf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22">
        <f>H22+#REF!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23">
        <f>H23+#REF!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24">
        <f>H24+#REF!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25">
        <f>H25+#REF!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26">
        <f>H26+#REF!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27">
        <f>H27+#REF!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28">
        <f>H28+#REF!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29">
        <f>H29+#REF!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30">
        <f>H30+#REF!</f>
      </nc>
      <ndxf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31">
        <f>H31+#REF!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32">
        <f>H32+#REF!</f>
      </nc>
      <ndxf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33">
        <f>H33+#REF!</f>
      </nc>
      <ndxf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34">
        <f>H34+#REF!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35">
        <f>H35+#REF!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36">
        <f>H36+#REF!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1" dxf="1">
      <nc r="I37">
        <f>H37+#REF!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medium">
            <color indexed="64"/>
          </top>
          <bottom style="thin">
            <color indexed="8"/>
          </bottom>
        </border>
      </ndxf>
    </rcc>
    <rcc rId="0" sId="1" dxf="1">
      <nc r="I38">
        <f>H38+#REF!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39">
        <f>H39+#REF!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40">
        <f>H40+#REF!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41">
        <f>H41+#REF!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42">
        <f>H42+#REF!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43">
        <f>H43+#REF!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44">
        <f>H44+#REF!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45">
        <f>H45+#REF!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46">
        <f>H46+#REF!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47">
        <f>H47+#REF!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48">
        <f>H48+#REF!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49">
        <f>H49+#REF!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50">
        <f>H50+#REF!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51">
        <f>H51+#REF!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52">
        <f>H52+#REF!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53">
        <f>H53+#REF!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54">
        <f>H54+#REF!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55">
        <f>H55+#REF!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56">
        <f>H56+#REF!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57">
        <f>H57+#REF!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58">
        <f>H58+#REF!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59">
        <f>H59+#REF!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60">
        <f>H60+#REF!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61">
        <f>H61+#REF!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62">
        <f>H62+#REF!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63">
        <f>H63+#REF!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64">
        <f>H64+#REF!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65">
        <f>H65+#REF!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66">
        <f>H66+#REF!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67">
        <f>H67+#REF!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68">
        <f>H68+#REF!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69">
        <f>H69+#REF!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70">
        <f>H70+#REF!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71">
        <f>H71+#REF!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72">
        <f>H72+#REF!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73">
        <f>H73+#REF!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74">
        <f>H74+#REF!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75">
        <f>H75+#REF!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1" dxf="1">
      <nc r="I76">
        <f>H76+#REF!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medium">
            <color indexed="8"/>
          </top>
          <bottom style="thin">
            <color indexed="8"/>
          </bottom>
        </border>
      </ndxf>
    </rcc>
    <rcc rId="0" sId="1" dxf="1">
      <nc r="I77">
        <f>H77+#REF!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78">
        <f>H78+#REF!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79">
        <f>H79+#REF!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 dxf="1">
      <nc r="I80">
        <f>H80+#REF!</f>
      </nc>
      <ndxf>
        <font>
          <color auto="1"/>
          <name val="Arial Narrow"/>
          <scheme val="none"/>
        </font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  <bottom style="thin">
            <color indexed="8"/>
          </bottom>
        </border>
      </ndxf>
    </rcc>
    <rcc rId="0" sId="1">
      <nc r="I81">
        <f>SUM(I4:I80)</f>
      </nc>
    </rcc>
    <rfmt sheetId="1" sqref="I85" start="0" length="0">
      <dxf>
        <font>
          <sz val="14"/>
          <color rgb="FFFF0000"/>
          <name val="Arial Narrow"/>
          <scheme val="none"/>
        </font>
        <numFmt numFmtId="14" formatCode="0.00%"/>
      </dxf>
    </rfmt>
  </rrc>
  <rfmt sheetId="1" sqref="A7:L7" start="0" length="0">
    <dxf>
      <border>
        <top style="medium">
          <color auto="1"/>
        </top>
      </border>
    </dxf>
  </rfmt>
  <rfmt sheetId="1" sqref="A12:L12" start="0" length="0">
    <dxf>
      <border>
        <top style="thin">
          <color auto="1"/>
        </top>
      </border>
    </dxf>
  </rfmt>
  <rfmt sheetId="1" sqref="A37:L37" start="0" length="0">
    <dxf>
      <border>
        <top style="thin">
          <color auto="1"/>
        </top>
      </border>
    </dxf>
  </rfmt>
  <rfmt sheetId="1" sqref="A43:L43" start="0" length="0">
    <dxf>
      <border>
        <top style="medium">
          <color indexed="64"/>
        </top>
      </border>
    </dxf>
  </rfmt>
  <rfmt sheetId="1" sqref="A72:L72" start="0" length="0">
    <dxf>
      <border>
        <top style="medium">
          <color indexed="64"/>
        </top>
      </border>
    </dxf>
  </rfmt>
  <rfmt sheetId="1" sqref="A76:L76" start="0" length="0">
    <dxf>
      <border>
        <top style="thin">
          <color auto="1"/>
        </top>
      </border>
    </dxf>
  </rfmt>
  <rfmt sheetId="1" sqref="A78:L78" start="0" length="0">
    <dxf>
      <border>
        <top style="medium">
          <color auto="1"/>
        </top>
      </border>
    </dxf>
  </rfmt>
  <rfmt sheetId="1" sqref="N6" start="0" length="0">
    <dxf>
      <numFmt numFmtId="2" formatCode="0.00"/>
    </dxf>
  </rfmt>
  <rcc rId="979" sId="1">
    <nc r="O6">
      <f>M6/N6</f>
    </nc>
  </rcc>
  <rfmt sheetId="1" sqref="P6" start="0" length="0">
    <dxf>
      <font>
        <color rgb="FFFF0000"/>
        <name val="Arial Narrow"/>
        <scheme val="none"/>
      </font>
    </dxf>
  </rfmt>
  <rcc rId="980" sId="1">
    <nc r="Q6">
      <f>M6/P6</f>
    </nc>
  </rcc>
  <rcc rId="981" sId="1">
    <nc r="R6">
      <f>N6/P6</f>
    </nc>
  </rcc>
  <rcc rId="982" sId="1" odxf="1" dxf="1">
    <nc r="M7" t="inlineStr">
      <is>
        <t>YANPORT</t>
      </is>
    </nc>
    <odxf>
      <font>
        <name val="Arial Narrow"/>
        <scheme val="none"/>
      </font>
      <alignment horizontal="general" vertical="bottom" readingOrder="0"/>
      <border outline="0">
        <left/>
      </border>
    </odxf>
    <ndxf>
      <font>
        <sz val="8"/>
        <name val="Arial Narrow"/>
        <scheme val="none"/>
      </font>
      <alignment horizontal="right" vertical="top" readingOrder="0"/>
      <border outline="0">
        <left style="medium">
          <color auto="1"/>
        </left>
      </border>
    </ndxf>
  </rcc>
  <rfmt sheetId="1" sqref="N7" start="0" length="0">
    <dxf>
      <font>
        <sz val="8"/>
        <name val="Arial Narrow"/>
        <scheme val="none"/>
      </font>
      <alignment horizontal="right" vertical="top" readingOrder="0"/>
    </dxf>
  </rfmt>
  <rcc rId="983" sId="1" odxf="1" dxf="1">
    <nc r="Q7">
      <f>R7*O7</f>
    </nc>
    <odxf>
      <numFmt numFmtId="0" formatCode="General"/>
    </odxf>
    <ndxf>
      <numFmt numFmtId="164" formatCode="#,##0\ &quot;€&quot;"/>
    </ndxf>
  </rcc>
  <rcc rId="984" sId="1" odxf="1" dxf="1">
    <nc r="M8" t="inlineStr">
      <is>
        <t>CLAMEUR</t>
      </is>
    </nc>
    <odxf>
      <font>
        <name val="Arial Narrow"/>
        <scheme val="none"/>
      </font>
      <alignment horizontal="general" vertical="bottom" readingOrder="0"/>
    </odxf>
    <ndxf>
      <font>
        <sz val="8"/>
        <name val="Arial Narrow"/>
        <scheme val="none"/>
      </font>
      <alignment horizontal="right" vertical="top" readingOrder="0"/>
    </ndxf>
  </rcc>
  <rfmt sheetId="1" sqref="N8" start="0" length="0">
    <dxf>
      <font>
        <sz val="8"/>
        <name val="Arial Narrow"/>
        <scheme val="none"/>
      </font>
      <alignment horizontal="right" vertical="top" readingOrder="0"/>
    </dxf>
  </rfmt>
  <rcc rId="985" sId="1" odxf="1" dxf="1">
    <nc r="Q8">
      <f>R8*O8</f>
    </nc>
    <odxf>
      <numFmt numFmtId="0" formatCode="General"/>
    </odxf>
    <ndxf>
      <numFmt numFmtId="164" formatCode="#,##0\ &quot;€&quot;"/>
    </ndxf>
  </rcc>
  <rcc rId="986" sId="1" odxf="1" dxf="1">
    <nc r="M9" t="inlineStr">
      <is>
        <t>DAUCHEZ</t>
      </is>
    </nc>
    <odxf>
      <font>
        <name val="Arial Narrow"/>
        <scheme val="none"/>
      </font>
      <alignment horizontal="general" vertical="bottom" readingOrder="0"/>
    </odxf>
    <ndxf>
      <font>
        <sz val="8"/>
        <name val="Arial Narrow"/>
        <scheme val="none"/>
      </font>
      <alignment horizontal="right" vertical="top" readingOrder="0"/>
    </ndxf>
  </rcc>
  <rfmt sheetId="1" sqref="N9" start="0" length="0">
    <dxf>
      <font>
        <sz val="8"/>
        <name val="Arial Narrow"/>
        <scheme val="none"/>
      </font>
      <alignment horizontal="right" vertical="top" readingOrder="0"/>
    </dxf>
  </rfmt>
  <rcc rId="987" sId="1" odxf="1" dxf="1">
    <nc r="Q9">
      <f>R9*O9</f>
    </nc>
    <odxf>
      <numFmt numFmtId="0" formatCode="General"/>
    </odxf>
    <ndxf>
      <numFmt numFmtId="164" formatCode="#,##0\ &quot;€&quot;"/>
    </ndxf>
  </rcc>
  <rcc rId="988" sId="1" odxf="1" dxf="1">
    <nc r="M10" t="inlineStr">
      <is>
        <t>Estimation Yanport "neuf"</t>
      </is>
    </nc>
    <odxf>
      <font>
        <color rgb="FFFF0000"/>
        <name val="Arial Narrow"/>
        <scheme val="none"/>
      </font>
      <numFmt numFmtId="164" formatCode="#,##0\ &quot;€&quot;"/>
    </odxf>
    <ndxf>
      <font>
        <color rgb="FFFF0000"/>
        <name val="Arial Narrow"/>
        <scheme val="none"/>
      </font>
      <numFmt numFmtId="0" formatCode="General"/>
    </ndxf>
  </rcc>
  <rfmt sheetId="1" sqref="N10" start="0" length="0">
    <dxf>
      <font>
        <color rgb="FFFF0000"/>
        <name val="Arial Narrow"/>
        <scheme val="none"/>
      </font>
    </dxf>
  </rfmt>
  <rfmt sheetId="1" sqref="O10" start="0" length="0">
    <dxf>
      <font>
        <color rgb="FFFF0000"/>
        <name val="Arial Narrow"/>
        <scheme val="none"/>
      </font>
    </dxf>
  </rfmt>
  <rfmt sheetId="1" sqref="P10" start="0" length="0">
    <dxf>
      <font>
        <color rgb="FFFF0000"/>
        <name val="Arial Narrow"/>
        <scheme val="none"/>
      </font>
    </dxf>
  </rfmt>
  <rfmt sheetId="1" sqref="Q10" start="0" length="0">
    <dxf>
      <font>
        <color rgb="FFFF0000"/>
        <name val="Arial Narrow"/>
        <scheme val="none"/>
      </font>
    </dxf>
  </rfmt>
  <rfmt sheetId="1" sqref="R10" start="0" length="0">
    <dxf>
      <font>
        <color rgb="FFFF0000"/>
        <name val="Arial Narrow"/>
        <scheme val="none"/>
      </font>
    </dxf>
  </rfmt>
  <rcc rId="989" sId="1" odxf="1" dxf="1">
    <oc r="M11">
      <f>SUM(#REF!)</f>
    </oc>
    <nc r="M11" t="inlineStr">
      <is>
        <t>Médiane</t>
      </is>
    </nc>
    <odxf>
      <numFmt numFmtId="164" formatCode="#,##0\ &quot;€&quot;"/>
    </odxf>
    <ndxf>
      <numFmt numFmtId="0" formatCode="General"/>
    </ndxf>
  </rcc>
  <rcc rId="990" sId="1" odxf="1" dxf="1">
    <oc r="N11">
      <f>SUM(E4:E11)</f>
    </oc>
    <nc r="N11"/>
    <odxf>
      <numFmt numFmtId="2" formatCode="0.00"/>
    </odxf>
    <ndxf>
      <numFmt numFmtId="0" formatCode="General"/>
    </ndxf>
  </rcc>
  <rfmt sheetId="1" sqref="O11" start="0" length="0">
    <dxf>
      <font>
        <color rgb="FFFF0000"/>
        <name val="Arial Narrow"/>
        <scheme val="none"/>
      </font>
    </dxf>
  </rfmt>
  <rcc rId="991" sId="1" odxf="1" dxf="1">
    <oc r="P11">
      <f>SUM(S4:S11)</f>
    </oc>
    <nc r="P11"/>
    <odxf>
      <font>
        <color rgb="FFFF0000"/>
        <name val="Arial Narrow"/>
        <scheme val="none"/>
      </font>
      <fill>
        <patternFill patternType="none"/>
      </fill>
    </odxf>
    <ndxf>
      <font>
        <color rgb="FFFF0000"/>
        <name val="Arial Narrow"/>
        <scheme val="none"/>
      </font>
      <fill>
        <patternFill patternType="gray125"/>
      </fill>
    </ndxf>
  </rcc>
  <rcc rId="992" sId="1" odxf="1" dxf="1">
    <oc r="Q11">
      <f>M11/P11</f>
    </oc>
    <nc r="Q11">
      <f>O11*R11</f>
    </nc>
    <odxf>
      <font>
        <color rgb="FFFF0000"/>
        <name val="Arial Narrow"/>
        <scheme val="none"/>
      </font>
    </odxf>
    <ndxf>
      <font>
        <color rgb="FFFF0000"/>
        <name val="Arial Narrow"/>
        <scheme val="none"/>
      </font>
    </ndxf>
  </rcc>
  <rfmt sheetId="1" sqref="R11" start="0" length="0">
    <dxf>
      <font>
        <color rgb="FFFF0000"/>
        <name val="Arial Narrow"/>
        <scheme val="none"/>
      </font>
    </dxf>
  </rfmt>
  <rcc rId="993" sId="1" odxf="1" dxf="1">
    <oc r="M12" t="inlineStr">
      <is>
        <t>YANPORT</t>
      </is>
    </oc>
    <nc r="M12" t="inlineStr">
      <is>
        <t>Haut</t>
      </is>
    </nc>
    <odxf>
      <font>
        <sz val="8"/>
        <name val="Arial Narrow"/>
        <scheme val="none"/>
      </font>
      <numFmt numFmtId="0" formatCode="General"/>
      <alignment horizontal="right" vertical="top" readingOrder="0"/>
      <border outline="0">
        <left style="medium">
          <color auto="1"/>
        </left>
        <bottom/>
      </border>
    </odxf>
    <ndxf>
      <font>
        <sz val="8"/>
        <color auto="1"/>
        <name val="Arial Narrow"/>
        <scheme val="none"/>
      </font>
      <numFmt numFmtId="164" formatCode="#,##0\ &quot;€&quot;"/>
      <alignment horizontal="general" vertical="bottom" readingOrder="0"/>
      <border outline="0">
        <left/>
        <bottom style="thick">
          <color indexed="64"/>
        </bottom>
      </border>
    </ndxf>
  </rcc>
  <rfmt sheetId="1" sqref="N12" start="0" length="0">
    <dxf>
      <font>
        <sz val="8"/>
        <color rgb="FFFF0000"/>
        <name val="Arial Narrow"/>
        <scheme val="none"/>
      </font>
      <numFmt numFmtId="167" formatCode="#,##0.0"/>
      <alignment horizontal="general" vertical="bottom" readingOrder="0"/>
      <border outline="0">
        <bottom style="thick">
          <color indexed="64"/>
        </bottom>
      </border>
    </dxf>
  </rfmt>
  <rfmt sheetId="1" sqref="O12" start="0" length="0">
    <dxf>
      <font>
        <color auto="1"/>
        <name val="Arial Narrow"/>
        <scheme val="none"/>
      </font>
      <border outline="0">
        <bottom style="thick">
          <color indexed="64"/>
        </bottom>
      </border>
    </dxf>
  </rfmt>
  <rcc rId="994" sId="1" odxf="1" dxf="1" numFmtId="4">
    <oc r="P12">
      <v>10</v>
    </oc>
    <nc r="P12"/>
    <odxf>
      <font>
        <name val="Arial Narrow"/>
        <scheme val="none"/>
      </font>
      <numFmt numFmtId="0" formatCode="General"/>
      <fill>
        <patternFill patternType="none"/>
      </fill>
      <border outline="0">
        <bottom/>
      </border>
    </odxf>
    <ndxf>
      <font>
        <color auto="1"/>
        <name val="Arial Narrow"/>
        <scheme val="none"/>
      </font>
      <numFmt numFmtId="3" formatCode="#,##0"/>
      <fill>
        <patternFill patternType="gray125"/>
      </fill>
      <border outline="0">
        <bottom style="thick">
          <color indexed="64"/>
        </bottom>
      </border>
    </ndxf>
  </rcc>
  <rcc rId="995" sId="1" odxf="1" dxf="1">
    <oc r="Q12">
      <f>R12*O12</f>
    </oc>
    <nc r="Q12">
      <f>O12*R12</f>
    </nc>
    <odxf>
      <font>
        <name val="Arial Narrow"/>
        <scheme val="none"/>
      </font>
      <border outline="0">
        <bottom/>
      </border>
    </odxf>
    <ndxf>
      <font>
        <color auto="1"/>
        <name val="Arial Narrow"/>
        <scheme val="none"/>
      </font>
      <border outline="0">
        <bottom style="thick">
          <color indexed="64"/>
        </bottom>
      </border>
    </ndxf>
  </rcc>
  <rfmt sheetId="1" sqref="R12" start="0" length="0">
    <dxf>
      <font>
        <color auto="1"/>
        <name val="Arial Narrow"/>
        <scheme val="none"/>
      </font>
      <border outline="0">
        <bottom style="thick">
          <color indexed="64"/>
        </bottom>
      </border>
    </dxf>
  </rfmt>
  <rcc rId="996" sId="1">
    <oc r="M13" t="inlineStr">
      <is>
        <t>CLAMEUR</t>
      </is>
    </oc>
    <nc r="M13"/>
  </rcc>
  <rcc rId="997" sId="1" numFmtId="11">
    <oc r="O13">
      <v>27.03</v>
    </oc>
    <nc r="O13"/>
  </rcc>
  <rcc rId="998" sId="1">
    <oc r="P13">
      <v>40</v>
    </oc>
    <nc r="P13"/>
  </rcc>
  <rcc rId="999" sId="1">
    <oc r="Q13">
      <f>R13*O13</f>
    </oc>
    <nc r="Q13"/>
  </rcc>
  <rcc rId="1000" sId="1" numFmtId="4">
    <oc r="R13">
      <v>18</v>
    </oc>
    <nc r="R13"/>
  </rcc>
  <rcc rId="1001" sId="1">
    <oc r="M14" t="inlineStr">
      <is>
        <t>DAUCHEZ</t>
      </is>
    </oc>
    <nc r="M14"/>
  </rcc>
  <rcc rId="1002" sId="1" numFmtId="11">
    <oc r="O14">
      <v>19.48</v>
    </oc>
    <nc r="O14"/>
  </rcc>
  <rcc rId="1003" sId="1">
    <oc r="P14">
      <v>2</v>
    </oc>
    <nc r="P14"/>
  </rcc>
  <rcc rId="1004" sId="1">
    <oc r="Q14">
      <f>R14*O14</f>
    </oc>
    <nc r="Q14"/>
  </rcc>
  <rcc rId="1005" sId="1" numFmtId="4">
    <oc r="R14">
      <v>32</v>
    </oc>
    <nc r="R14"/>
  </rcc>
  <rcc rId="1006" sId="1">
    <oc r="M15" t="inlineStr">
      <is>
        <t>Estimation Yanport "neuf"</t>
      </is>
    </oc>
    <nc r="M15"/>
  </rcc>
  <rcc rId="1007" sId="1">
    <oc r="M16" t="inlineStr">
      <is>
        <t>Médiane</t>
      </is>
    </oc>
    <nc r="M16"/>
  </rcc>
  <rcc rId="1008" sId="1" numFmtId="11">
    <oc r="O16">
      <v>22.93</v>
    </oc>
    <nc r="O16"/>
  </rcc>
  <rcc rId="1009" sId="1">
    <oc r="Q16">
      <f>O16*R16</f>
    </oc>
    <nc r="Q16"/>
  </rcc>
  <rcc rId="1010" sId="1" numFmtId="4">
    <oc r="R16">
      <v>29.673749999999998</v>
    </oc>
    <nc r="R16"/>
  </rcc>
  <rcc rId="1011" sId="1">
    <oc r="M17" t="inlineStr">
      <is>
        <t>Haut</t>
      </is>
    </oc>
    <nc r="M17"/>
  </rcc>
  <rcc rId="1012" sId="1" numFmtId="11">
    <oc r="O17">
      <v>25.16</v>
    </oc>
    <nc r="O17"/>
  </rcc>
  <rcc rId="1013" sId="1">
    <oc r="Q17">
      <f>O17*R17</f>
    </oc>
    <nc r="Q17"/>
  </rcc>
  <rcc rId="1014" sId="1" numFmtId="4">
    <oc r="R17">
      <v>29.673749999999998</v>
    </oc>
    <nc r="R17"/>
  </rcc>
  <rfmt sheetId="1" sqref="P16:P17">
    <dxf>
      <fill>
        <patternFill patternType="solid"/>
      </fill>
    </dxf>
  </rfmt>
  <rcc rId="1015" sId="1" numFmtId="11">
    <oc r="O11">
      <f>M11/N11</f>
    </oc>
    <nc r="O11"/>
  </rcc>
  <rcc rId="1016" sId="1" numFmtId="11">
    <oc r="O12">
      <v>25.21</v>
    </oc>
    <nc r="O12"/>
  </rcc>
  <rcc rId="1017" sId="1" numFmtId="4">
    <oc r="R11">
      <f>N11/P11</f>
    </oc>
    <nc r="R11"/>
  </rcc>
  <rcc rId="1018" sId="1" numFmtId="4">
    <oc r="R12">
      <v>27</v>
    </oc>
    <nc r="R12"/>
  </rcc>
  <rcc rId="1019" sId="1">
    <oc r="T3" t="inlineStr">
      <is>
        <t>ROSERAIE 1ERE TRANCHE SEPT. 2022</t>
      </is>
    </oc>
    <nc r="T3"/>
  </rcc>
  <rcc rId="1020" sId="1" numFmtId="11">
    <oc r="T11">
      <v>19.601691447278675</v>
    </oc>
    <nc r="T11"/>
  </rcc>
  <rcc rId="1021" sId="1">
    <oc r="U11">
      <v>11</v>
    </oc>
    <nc r="U11"/>
  </rcc>
  <rcc rId="1022" sId="1" numFmtId="11">
    <oc r="V11">
      <v>653.18181818181813</v>
    </oc>
    <nc r="V11"/>
  </rcc>
  <rcc rId="1023" sId="1" numFmtId="4">
    <oc r="W11">
      <v>33.322727272727278</v>
    </oc>
    <nc r="W11"/>
  </rcc>
  <rcc rId="1024" sId="1" numFmtId="11">
    <oc r="T36">
      <v>18.318532041959344</v>
    </oc>
    <nc r="T36"/>
  </rcc>
  <rcc rId="1025" sId="1">
    <oc r="U36">
      <v>22</v>
    </oc>
    <nc r="U36"/>
  </rcc>
  <rcc rId="1026" sId="1" numFmtId="11">
    <oc r="V36">
      <v>807.27272727272725</v>
    </oc>
    <nc r="V36"/>
  </rcc>
  <rcc rId="1027" sId="1" numFmtId="4">
    <oc r="W36">
      <v>44.068636363636351</v>
    </oc>
    <nc r="W36"/>
  </rcc>
  <rcc rId="1028" sId="1" numFmtId="11">
    <oc r="T75">
      <v>15.108259370230087</v>
    </oc>
    <nc r="T75"/>
  </rcc>
  <rcc rId="1029" sId="1">
    <oc r="U75">
      <v>39</v>
    </oc>
    <nc r="U75"/>
  </rcc>
  <rcc rId="1030" sId="1" numFmtId="11">
    <oc r="V75">
      <v>959.35897435897436</v>
    </oc>
    <nc r="V75"/>
  </rcc>
  <rcc rId="1031" sId="1" numFmtId="4">
    <oc r="W75">
      <v>63.498974358974358</v>
    </oc>
    <nc r="W75"/>
  </rcc>
  <rfmt sheetId="1" sqref="M18:R18" start="0" length="0">
    <dxf>
      <border>
        <top/>
      </border>
    </dxf>
  </rfmt>
  <rcc rId="1032" sId="1">
    <oc r="M36">
      <f>SUM(#REF!)</f>
    </oc>
    <nc r="M36"/>
  </rcc>
  <rcc rId="1033" sId="1">
    <oc r="N36">
      <f>SUM(E12:E36)</f>
    </oc>
    <nc r="N36"/>
  </rcc>
  <rcc rId="1034" sId="1">
    <oc r="O36">
      <f>M36/N36</f>
    </oc>
    <nc r="O36"/>
  </rcc>
  <rcc rId="1035" sId="1">
    <oc r="P36">
      <f>SUM(S12:S36)</f>
    </oc>
    <nc r="P36"/>
  </rcc>
  <rcc rId="1036" sId="1">
    <oc r="Q36">
      <f>M36/P36</f>
    </oc>
    <nc r="Q36"/>
  </rcc>
  <rcc rId="1037" sId="1">
    <oc r="R36">
      <f>N36/P36</f>
    </oc>
    <nc r="R36"/>
  </rcc>
  <rcc rId="1038" sId="1">
    <oc r="M37" t="inlineStr">
      <is>
        <t>YANPORT</t>
      </is>
    </oc>
    <nc r="M37"/>
  </rcc>
  <rcc rId="1039" sId="1" numFmtId="11">
    <oc r="O37">
      <v>18.39</v>
    </oc>
    <nc r="O37"/>
  </rcc>
  <rcc rId="1040" sId="1">
    <oc r="P37">
      <v>35</v>
    </oc>
    <nc r="P37"/>
  </rcc>
  <rcc rId="1041" sId="1">
    <oc r="Q37">
      <f>R37*O37</f>
    </oc>
    <nc r="Q37"/>
  </rcc>
  <rcc rId="1042" sId="1" numFmtId="4">
    <oc r="R37">
      <v>45</v>
    </oc>
    <nc r="R37"/>
  </rcc>
  <rcc rId="1043" sId="1">
    <oc r="M38" t="inlineStr">
      <is>
        <t>CLAMEUR</t>
      </is>
    </oc>
    <nc r="M38"/>
  </rcc>
  <rcc rId="1044" sId="1" numFmtId="11">
    <oc r="O38">
      <v>16.61</v>
    </oc>
    <nc r="O38"/>
  </rcc>
  <rcc rId="1045" sId="1">
    <oc r="Q38">
      <f>R38*O38</f>
    </oc>
    <nc r="Q38"/>
  </rcc>
  <rcc rId="1046" sId="1" numFmtId="4">
    <oc r="R38">
      <v>42</v>
    </oc>
    <nc r="R38"/>
  </rcc>
  <rcc rId="1047" sId="1">
    <oc r="M39" t="inlineStr">
      <is>
        <t>DAUCHEZ</t>
      </is>
    </oc>
    <nc r="M39"/>
  </rcc>
  <rcc rId="1048" sId="1" numFmtId="11">
    <oc r="O39">
      <v>17.45</v>
    </oc>
    <nc r="O39"/>
  </rcc>
  <rcc rId="1049" sId="1">
    <oc r="P39">
      <v>19</v>
    </oc>
    <nc r="P39"/>
  </rcc>
  <rcc rId="1050" sId="1">
    <oc r="Q39">
      <f>R39*O39</f>
    </oc>
    <nc r="Q39"/>
  </rcc>
  <rcc rId="1051" sId="1" numFmtId="4">
    <oc r="R39">
      <v>41</v>
    </oc>
    <nc r="R39"/>
  </rcc>
  <rcc rId="1052" sId="1">
    <oc r="M40" t="inlineStr">
      <is>
        <t>Estimation Yanport "neuf"</t>
      </is>
    </oc>
    <nc r="M40"/>
  </rcc>
  <rcc rId="1053" sId="1">
    <oc r="M41" t="inlineStr">
      <is>
        <t>Médiane</t>
      </is>
    </oc>
    <nc r="M41"/>
  </rcc>
  <rcc rId="1054" sId="1" numFmtId="11">
    <oc r="O41">
      <v>20.03</v>
    </oc>
    <nc r="O41"/>
  </rcc>
  <rcc rId="1055" sId="1">
    <oc r="Q41">
      <f>O41*R41</f>
    </oc>
    <nc r="Q41"/>
  </rcc>
  <rcc rId="1056" sId="1" numFmtId="4">
    <oc r="R41">
      <v>43.447999999999993</v>
    </oc>
    <nc r="R41"/>
  </rcc>
  <rfmt sheetId="1" sqref="P41:P42">
    <dxf>
      <fill>
        <patternFill patternType="solid"/>
      </fill>
    </dxf>
  </rfmt>
  <rfmt sheetId="1" sqref="M13:R13" start="0" length="0">
    <dxf>
      <border>
        <top/>
      </border>
    </dxf>
  </rfmt>
  <rfmt sheetId="1" sqref="M43:R43" start="0" length="0">
    <dxf>
      <border>
        <top/>
      </border>
    </dxf>
  </rfmt>
  <rcc rId="1057" sId="1">
    <oc r="M78" t="inlineStr">
      <is>
        <t>DAUCHEZ</t>
      </is>
    </oc>
    <nc r="M78"/>
  </rcc>
  <rcc rId="1058" sId="1" numFmtId="11">
    <oc r="O78">
      <v>14.21</v>
    </oc>
    <nc r="O78"/>
  </rcc>
  <rcc rId="1059" sId="1">
    <oc r="P78">
      <v>18</v>
    </oc>
    <nc r="P78"/>
  </rcc>
  <rcc rId="1060" sId="1">
    <oc r="Q78">
      <f>R78*O78</f>
    </oc>
    <nc r="Q78"/>
  </rcc>
  <rcc rId="1061" sId="1" numFmtId="4">
    <oc r="R78">
      <v>63</v>
    </oc>
    <nc r="R78"/>
  </rcc>
  <rcc rId="1062" sId="1">
    <oc r="M79" t="inlineStr">
      <is>
        <t>Estimation Yanport "neuf"</t>
      </is>
    </oc>
    <nc r="M79"/>
  </rcc>
  <rfmt sheetId="1" sqref="M75:R86">
    <dxf>
      <fill>
        <patternFill patternType="solid"/>
      </fill>
    </dxf>
  </rfmt>
  <rcc rId="1063" sId="1">
    <nc r="M6">
      <f>SUM(H4:H6)</f>
    </nc>
  </rcc>
  <rcc rId="1064" sId="1">
    <nc r="N6">
      <f>SUM(E4:E6)</f>
    </nc>
  </rcc>
  <rcc rId="1065" sId="1">
    <nc r="P6">
      <f>SUM(S4:S6)</f>
    </nc>
  </rcc>
  <rfmt sheetId="1" sqref="M42" start="0" length="0">
    <dxf>
      <font>
        <color auto="1"/>
        <name val="Arial Narrow"/>
        <scheme val="none"/>
      </font>
    </dxf>
  </rfmt>
  <rfmt sheetId="1" sqref="N42" start="0" length="0">
    <dxf>
      <font>
        <color rgb="FFFF0000"/>
        <name val="Arial Narrow"/>
        <scheme val="none"/>
      </font>
      <numFmt numFmtId="2" formatCode="0.00"/>
    </dxf>
  </rfmt>
  <rcc rId="1066" sId="1" odxf="1" dxf="1">
    <oc r="O42">
      <v>21.53</v>
    </oc>
    <nc r="O42">
      <f>M42/N42</f>
    </nc>
    <ndxf>
      <font>
        <color rgb="FFFF0000"/>
        <name val="Arial Narrow"/>
        <scheme val="none"/>
      </font>
    </ndxf>
  </rcc>
  <rfmt sheetId="1" sqref="P42" start="0" length="0">
    <dxf>
      <font>
        <color rgb="FFFF0000"/>
        <name val="Arial Narrow"/>
        <scheme val="none"/>
      </font>
      <numFmt numFmtId="0" formatCode="General"/>
      <fill>
        <patternFill patternType="none"/>
      </fill>
    </dxf>
  </rfmt>
  <rcc rId="1067" sId="1" odxf="1" dxf="1">
    <oc r="Q42">
      <f>O42*R42</f>
    </oc>
    <nc r="Q42">
      <f>M42/P42</f>
    </nc>
    <ndxf>
      <font>
        <color rgb="FFFF0000"/>
        <name val="Arial Narrow"/>
        <scheme val="none"/>
      </font>
    </ndxf>
  </rcc>
  <rcc rId="1068" sId="1" odxf="1" dxf="1">
    <oc r="R42">
      <v>43.447999999999993</v>
    </oc>
    <nc r="R42">
      <f>N42/P42</f>
    </nc>
    <ndxf>
      <font>
        <color rgb="FFFF0000"/>
        <name val="Arial Narrow"/>
        <scheme val="none"/>
      </font>
    </ndxf>
  </rcc>
  <rcc rId="1069" sId="1" odxf="1" dxf="1">
    <nc r="M43" t="inlineStr">
      <is>
        <t>YANPORT</t>
      </is>
    </nc>
    <odxf>
      <font>
        <name val="Arial Narrow"/>
        <scheme val="none"/>
      </font>
      <alignment horizontal="general" vertical="bottom" readingOrder="0"/>
    </odxf>
    <ndxf>
      <font>
        <sz val="8"/>
        <name val="Arial Narrow"/>
        <scheme val="none"/>
      </font>
      <alignment horizontal="right" vertical="top" readingOrder="0"/>
    </ndxf>
  </rcc>
  <rfmt sheetId="1" sqref="N43" start="0" length="0">
    <dxf>
      <font>
        <sz val="8"/>
        <name val="Arial Narrow"/>
        <scheme val="none"/>
      </font>
      <alignment horizontal="right" vertical="top" readingOrder="0"/>
    </dxf>
  </rfmt>
  <rfmt sheetId="1" sqref="O43" start="0" length="0">
    <dxf/>
  </rfmt>
  <rfmt sheetId="1" sqref="P43" start="0" length="0">
    <dxf/>
  </rfmt>
  <rcc rId="1070" sId="1" odxf="1" dxf="1">
    <nc r="Q43">
      <f>R43*O43</f>
    </nc>
    <odxf>
      <numFmt numFmtId="0" formatCode="General"/>
    </odxf>
    <ndxf>
      <numFmt numFmtId="164" formatCode="#,##0\ &quot;€&quot;"/>
    </ndxf>
  </rcc>
  <rfmt sheetId="1" sqref="R43" start="0" length="0">
    <dxf/>
  </rfmt>
  <rcc rId="1071" sId="1" odxf="1" dxf="1">
    <nc r="M44" t="inlineStr">
      <is>
        <t>CLAMEUR</t>
      </is>
    </nc>
    <odxf>
      <font>
        <name val="Arial Narrow"/>
        <scheme val="none"/>
      </font>
      <alignment horizontal="general" vertical="bottom" readingOrder="0"/>
    </odxf>
    <ndxf>
      <font>
        <sz val="8"/>
        <name val="Arial Narrow"/>
        <scheme val="none"/>
      </font>
      <alignment horizontal="right" vertical="top" readingOrder="0"/>
    </ndxf>
  </rcc>
  <rfmt sheetId="1" sqref="N44" start="0" length="0">
    <dxf>
      <font>
        <sz val="8"/>
        <name val="Arial Narrow"/>
        <scheme val="none"/>
      </font>
      <alignment horizontal="right" vertical="top" readingOrder="0"/>
    </dxf>
  </rfmt>
  <rcc rId="1072" sId="1" odxf="1" dxf="1">
    <nc r="Q44">
      <f>R44*O44</f>
    </nc>
    <odxf>
      <numFmt numFmtId="0" formatCode="General"/>
    </odxf>
    <ndxf>
      <numFmt numFmtId="164" formatCode="#,##0\ &quot;€&quot;"/>
    </ndxf>
  </rcc>
  <rcc rId="1073" sId="1" odxf="1" dxf="1">
    <nc r="M45" t="inlineStr">
      <is>
        <t>DAUCHEZ</t>
      </is>
    </nc>
    <odxf>
      <font>
        <name val="Arial Narrow"/>
        <scheme val="none"/>
      </font>
      <alignment horizontal="general" vertical="bottom" readingOrder="0"/>
    </odxf>
    <ndxf>
      <font>
        <sz val="8"/>
        <name val="Arial Narrow"/>
        <scheme val="none"/>
      </font>
      <alignment horizontal="right" vertical="top" readingOrder="0"/>
    </ndxf>
  </rcc>
  <rfmt sheetId="1" sqref="N45" start="0" length="0">
    <dxf>
      <font>
        <sz val="8"/>
        <name val="Arial Narrow"/>
        <scheme val="none"/>
      </font>
      <alignment horizontal="right" vertical="top" readingOrder="0"/>
    </dxf>
  </rfmt>
  <rcc rId="1074" sId="1" odxf="1" dxf="1">
    <nc r="Q45">
      <f>R45*O45</f>
    </nc>
    <odxf>
      <numFmt numFmtId="0" formatCode="General"/>
    </odxf>
    <ndxf>
      <numFmt numFmtId="164" formatCode="#,##0\ &quot;€&quot;"/>
    </ndxf>
  </rcc>
  <rcc rId="1075" sId="1">
    <nc r="M46" t="inlineStr">
      <is>
        <t>Estimation Yanport "neuf"</t>
      </is>
    </nc>
  </rcc>
  <rfmt sheetId="1" sqref="Q46" start="0" length="0">
    <dxf>
      <numFmt numFmtId="164" formatCode="#,##0\ &quot;€&quot;"/>
    </dxf>
  </rfmt>
  <rcc rId="1076" sId="1">
    <nc r="M47" t="inlineStr">
      <is>
        <t>Médiane</t>
      </is>
    </nc>
  </rcc>
  <rfmt sheetId="1" sqref="P47" start="0" length="0">
    <dxf>
      <fill>
        <patternFill patternType="gray125"/>
      </fill>
    </dxf>
  </rfmt>
  <rcc rId="1077" sId="1" odxf="1" dxf="1">
    <nc r="Q47">
      <f>O47*R47</f>
    </nc>
    <odxf>
      <numFmt numFmtId="0" formatCode="General"/>
    </odxf>
    <ndxf>
      <numFmt numFmtId="164" formatCode="#,##0\ &quot;€&quot;"/>
    </ndxf>
  </rcc>
  <rcc rId="1078" sId="1" odxf="1" dxf="1">
    <nc r="M48" t="inlineStr">
      <is>
        <t>Haut</t>
      </is>
    </nc>
    <odxf>
      <font>
        <name val="Arial Narrow"/>
        <scheme val="none"/>
      </font>
      <numFmt numFmtId="0" formatCode="General"/>
    </odxf>
    <ndxf>
      <font>
        <color auto="1"/>
        <name val="Arial Narrow"/>
        <scheme val="none"/>
      </font>
      <numFmt numFmtId="164" formatCode="#,##0\ &quot;€&quot;"/>
    </ndxf>
  </rcc>
  <rfmt sheetId="1" sqref="N48" start="0" length="0">
    <dxf>
      <font>
        <color rgb="FFFF0000"/>
        <name val="Arial Narrow"/>
        <scheme val="none"/>
      </font>
      <numFmt numFmtId="167" formatCode="#,##0.0"/>
    </dxf>
  </rfmt>
  <rfmt sheetId="1" sqref="O48" start="0" length="0">
    <dxf>
      <font>
        <color auto="1"/>
        <name val="Arial Narrow"/>
        <scheme val="none"/>
      </font>
    </dxf>
  </rfmt>
  <rfmt sheetId="1" sqref="P48" start="0" length="0">
    <dxf>
      <font>
        <color auto="1"/>
        <name val="Arial Narrow"/>
        <scheme val="none"/>
      </font>
      <numFmt numFmtId="3" formatCode="#,##0"/>
      <fill>
        <patternFill patternType="gray125"/>
      </fill>
    </dxf>
  </rfmt>
  <rcc rId="1079" sId="1" odxf="1" dxf="1">
    <nc r="Q48">
      <f>O48*R48</f>
    </nc>
    <odxf>
      <font>
        <name val="Arial Narrow"/>
        <scheme val="none"/>
      </font>
      <numFmt numFmtId="0" formatCode="General"/>
    </odxf>
    <ndxf>
      <font>
        <color auto="1"/>
        <name val="Arial Narrow"/>
        <scheme val="none"/>
      </font>
      <numFmt numFmtId="164" formatCode="#,##0\ &quot;€&quot;"/>
    </ndxf>
  </rcc>
  <rfmt sheetId="1" sqref="R48" start="0" length="0">
    <dxf>
      <font>
        <color auto="1"/>
        <name val="Arial Narrow"/>
        <scheme val="none"/>
      </font>
    </dxf>
  </rfmt>
  <rfmt sheetId="1" sqref="M71" start="0" length="0">
    <dxf>
      <numFmt numFmtId="164" formatCode="#,##0\ &quot;€&quot;"/>
    </dxf>
  </rfmt>
  <rfmt sheetId="1" sqref="N71" start="0" length="0">
    <dxf>
      <numFmt numFmtId="2" formatCode="0.00"/>
    </dxf>
  </rfmt>
  <rcc rId="1080" sId="1" odxf="1" dxf="1">
    <nc r="O71">
      <f>M71/N71</f>
    </nc>
    <odxf>
      <font>
        <name val="Arial Narrow"/>
        <scheme val="none"/>
      </font>
    </odxf>
    <ndxf>
      <font>
        <color rgb="FFFF0000"/>
        <name val="Arial Narrow"/>
        <scheme val="none"/>
      </font>
    </ndxf>
  </rcc>
  <rfmt sheetId="1" sqref="P71" start="0" length="0">
    <dxf>
      <font>
        <color rgb="FFFF0000"/>
        <name val="Arial Narrow"/>
        <scheme val="none"/>
      </font>
    </dxf>
  </rfmt>
  <rcc rId="1081" sId="1" odxf="1" dxf="1">
    <nc r="Q71">
      <f>M71/P71</f>
    </nc>
    <odxf>
      <font>
        <name val="Arial Narrow"/>
        <scheme val="none"/>
      </font>
      <numFmt numFmtId="0" formatCode="General"/>
    </odxf>
    <ndxf>
      <font>
        <color rgb="FFFF0000"/>
        <name val="Arial Narrow"/>
        <scheme val="none"/>
      </font>
      <numFmt numFmtId="164" formatCode="#,##0\ &quot;€&quot;"/>
    </ndxf>
  </rcc>
  <rcc rId="1082" sId="1" odxf="1" dxf="1">
    <nc r="R71">
      <f>N71/P71</f>
    </nc>
    <odxf>
      <font>
        <name val="Arial Narrow"/>
        <scheme val="none"/>
      </font>
    </odxf>
    <ndxf>
      <font>
        <color rgb="FFFF0000"/>
        <name val="Arial Narrow"/>
        <scheme val="none"/>
      </font>
    </ndxf>
  </rcc>
  <rcc rId="1083" sId="1" odxf="1" dxf="1">
    <nc r="M72" t="inlineStr">
      <is>
        <t>YANPORT</t>
      </is>
    </nc>
    <odxf>
      <font>
        <name val="Arial Narrow"/>
        <scheme val="none"/>
      </font>
      <alignment horizontal="general" vertical="bottom" readingOrder="0"/>
      <border outline="0">
        <left/>
      </border>
    </odxf>
    <ndxf>
      <font>
        <sz val="8"/>
        <name val="Arial Narrow"/>
        <scheme val="none"/>
      </font>
      <alignment horizontal="right" vertical="top" readingOrder="0"/>
      <border outline="0">
        <left style="medium">
          <color auto="1"/>
        </left>
      </border>
    </ndxf>
  </rcc>
  <rfmt sheetId="1" sqref="N72" start="0" length="0">
    <dxf>
      <font>
        <sz val="8"/>
        <name val="Arial Narrow"/>
        <scheme val="none"/>
      </font>
      <alignment horizontal="right" vertical="top" readingOrder="0"/>
    </dxf>
  </rfmt>
  <rcc rId="1084" sId="1" odxf="1" dxf="1">
    <nc r="Q72">
      <f>R72*O72</f>
    </nc>
    <odxf>
      <numFmt numFmtId="0" formatCode="General"/>
    </odxf>
    <ndxf>
      <numFmt numFmtId="164" formatCode="#,##0\ &quot;€&quot;"/>
    </ndxf>
  </rcc>
  <rcc rId="1085" sId="1" odxf="1" dxf="1">
    <nc r="M73" t="inlineStr">
      <is>
        <t>CLAMEUR</t>
      </is>
    </nc>
    <odxf>
      <font>
        <name val="Arial Narrow"/>
        <scheme val="none"/>
      </font>
      <alignment horizontal="general" vertical="bottom" readingOrder="0"/>
    </odxf>
    <ndxf>
      <font>
        <sz val="8"/>
        <name val="Arial Narrow"/>
        <scheme val="none"/>
      </font>
      <alignment horizontal="right" vertical="top" readingOrder="0"/>
    </ndxf>
  </rcc>
  <rfmt sheetId="1" sqref="N73" start="0" length="0">
    <dxf>
      <font>
        <sz val="8"/>
        <name val="Arial Narrow"/>
        <scheme val="none"/>
      </font>
      <alignment horizontal="right" vertical="top" readingOrder="0"/>
    </dxf>
  </rfmt>
  <rcc rId="1086" sId="1" odxf="1" dxf="1">
    <nc r="Q73">
      <f>R73*O73</f>
    </nc>
    <odxf>
      <numFmt numFmtId="0" formatCode="General"/>
    </odxf>
    <ndxf>
      <numFmt numFmtId="164" formatCode="#,##0\ &quot;€&quot;"/>
    </ndxf>
  </rcc>
  <rcc rId="1087" sId="1">
    <nc r="M74" t="inlineStr">
      <is>
        <t>DAUCHEZ</t>
      </is>
    </nc>
  </rcc>
  <rcc rId="1088" sId="1">
    <nc r="Q74">
      <f>R74*O74</f>
    </nc>
  </rcc>
  <rcc rId="1089" sId="1" odxf="1" dxf="1">
    <oc r="M75">
      <f>SUM(#REF!)</f>
    </oc>
    <nc r="M75" t="inlineStr">
      <is>
        <t>Estimation Yanport "neuf"</t>
      </is>
    </nc>
    <ndxf>
      <numFmt numFmtId="0" formatCode="General"/>
      <fill>
        <patternFill patternType="none"/>
      </fill>
    </ndxf>
  </rcc>
  <rcc rId="1090" sId="1" odxf="1" dxf="1">
    <oc r="N75">
      <f>SUM(E37:E75)</f>
    </oc>
    <nc r="N75"/>
    <ndxf>
      <numFmt numFmtId="0" formatCode="General"/>
      <fill>
        <patternFill patternType="none"/>
      </fill>
    </ndxf>
  </rcc>
  <rcc rId="1091" sId="1" odxf="1" dxf="1">
    <oc r="O75">
      <f>M75/N75</f>
    </oc>
    <nc r="O75"/>
    <ndxf>
      <font>
        <color rgb="FFFF0000"/>
        <name val="Arial Narrow"/>
        <scheme val="none"/>
      </font>
      <fill>
        <patternFill patternType="none"/>
      </fill>
    </ndxf>
  </rcc>
  <rcc rId="1092" sId="1" odxf="1" dxf="1">
    <oc r="P75">
      <f>SUM(S37:S75)</f>
    </oc>
    <nc r="P75"/>
    <ndxf>
      <font>
        <color rgb="FFFF0000"/>
        <name val="Arial Narrow"/>
        <scheme val="none"/>
      </font>
      <fill>
        <patternFill patternType="none"/>
      </fill>
    </ndxf>
  </rcc>
  <rcc rId="1093" sId="1" odxf="1" dxf="1">
    <oc r="Q75">
      <f>M75/P75</f>
    </oc>
    <nc r="Q75"/>
    <ndxf>
      <font>
        <b val="0"/>
        <color rgb="FFFF0000"/>
        <name val="Arial Narrow"/>
        <scheme val="none"/>
      </font>
      <fill>
        <patternFill patternType="none"/>
      </fill>
    </ndxf>
  </rcc>
  <rcc rId="1094" sId="1" odxf="1" dxf="1">
    <oc r="R75">
      <f>N75/P75</f>
    </oc>
    <nc r="R75"/>
    <ndxf>
      <font>
        <color rgb="FFFF0000"/>
        <name val="Arial Narrow"/>
        <scheme val="none"/>
      </font>
      <fill>
        <patternFill patternType="none"/>
      </fill>
    </ndxf>
  </rcc>
  <rcc rId="1095" sId="1" odxf="1" dxf="1">
    <oc r="M76" t="inlineStr">
      <is>
        <t>YANPORT</t>
      </is>
    </oc>
    <nc r="M76" t="inlineStr">
      <is>
        <t>Médiane</t>
      </is>
    </nc>
    <ndxf>
      <font>
        <sz val="8"/>
        <name val="Arial Narrow"/>
        <scheme val="none"/>
      </font>
      <fill>
        <patternFill patternType="none"/>
      </fill>
      <alignment horizontal="general" vertical="bottom" readingOrder="0"/>
    </ndxf>
  </rcc>
  <rfmt sheetId="1" sqref="N76" start="0" length="0">
    <dxf>
      <font>
        <sz val="8"/>
        <name val="Arial Narrow"/>
        <scheme val="none"/>
      </font>
      <fill>
        <patternFill patternType="none"/>
      </fill>
      <alignment horizontal="general" vertical="bottom" readingOrder="0"/>
    </dxf>
  </rfmt>
  <rcc rId="1096" sId="1" odxf="1" dxf="1">
    <oc r="O76">
      <v>18.239999999999998</v>
    </oc>
    <nc r="O76"/>
    <ndxf>
      <fill>
        <patternFill patternType="none"/>
      </fill>
    </ndxf>
  </rcc>
  <rfmt sheetId="1" sqref="P76" start="0" length="0">
    <dxf>
      <fill>
        <patternFill patternType="gray125"/>
      </fill>
    </dxf>
  </rfmt>
  <rcc rId="1097" sId="1" odxf="1" dxf="1">
    <oc r="Q76">
      <f>R76*O76</f>
    </oc>
    <nc r="Q76">
      <f>O76*R76</f>
    </nc>
    <ndxf>
      <fill>
        <patternFill patternType="none"/>
      </fill>
    </ndxf>
  </rcc>
  <rcc rId="1098" sId="1" odxf="1" dxf="1">
    <oc r="R76">
      <v>60</v>
    </oc>
    <nc r="R76"/>
    <ndxf>
      <fill>
        <patternFill patternType="none"/>
      </fill>
    </ndxf>
  </rcc>
  <rcc rId="1099" sId="1" odxf="1" dxf="1">
    <oc r="M77" t="inlineStr">
      <is>
        <t>CLAMEUR</t>
      </is>
    </oc>
    <nc r="M77" t="inlineStr">
      <is>
        <t>Haut</t>
      </is>
    </nc>
    <ndxf>
      <font>
        <sz val="8"/>
        <color auto="1"/>
        <name val="Arial Narrow"/>
        <scheme val="none"/>
      </font>
      <numFmt numFmtId="164" formatCode="#,##0\ &quot;€&quot;"/>
      <fill>
        <patternFill patternType="none"/>
      </fill>
      <alignment horizontal="general" vertical="bottom" readingOrder="0"/>
    </ndxf>
  </rcc>
  <rfmt sheetId="1" sqref="N77" start="0" length="0">
    <dxf>
      <font>
        <sz val="8"/>
        <color rgb="FFFF0000"/>
        <name val="Arial Narrow"/>
        <scheme val="none"/>
      </font>
      <numFmt numFmtId="167" formatCode="#,##0.0"/>
      <fill>
        <patternFill patternType="none"/>
      </fill>
      <alignment horizontal="general" vertical="bottom" readingOrder="0"/>
    </dxf>
  </rfmt>
  <rcc rId="1100" sId="1" odxf="1" dxf="1">
    <oc r="O77">
      <v>14.52</v>
    </oc>
    <nc r="O77"/>
    <ndxf>
      <font>
        <color auto="1"/>
        <name val="Arial Narrow"/>
        <scheme val="none"/>
      </font>
      <fill>
        <patternFill patternType="none"/>
      </fill>
    </ndxf>
  </rcc>
  <rfmt sheetId="1" sqref="P77" start="0" length="0">
    <dxf>
      <font>
        <color auto="1"/>
        <name val="Arial Narrow"/>
        <scheme val="none"/>
      </font>
      <numFmt numFmtId="3" formatCode="#,##0"/>
      <fill>
        <patternFill patternType="gray125"/>
      </fill>
    </dxf>
  </rfmt>
  <rcc rId="1101" sId="1" odxf="1" dxf="1">
    <oc r="Q77">
      <f>R77*O77</f>
    </oc>
    <nc r="Q77">
      <f>O77*R77</f>
    </nc>
    <ndxf>
      <font>
        <color auto="1"/>
        <name val="Arial Narrow"/>
        <scheme val="none"/>
      </font>
      <fill>
        <patternFill patternType="none"/>
      </fill>
    </ndxf>
  </rcc>
  <rcc rId="1102" sId="1" odxf="1" dxf="1">
    <oc r="R77">
      <v>63</v>
    </oc>
    <nc r="R77"/>
    <ndxf>
      <font>
        <color auto="1"/>
        <name val="Arial Narrow"/>
        <scheme val="none"/>
      </font>
      <fill>
        <patternFill patternType="none"/>
      </fill>
    </ndxf>
  </rcc>
  <rcc rId="1103" sId="1" odxf="1" dxf="1">
    <oc r="M80" t="inlineStr">
      <is>
        <t>Médiane</t>
      </is>
    </oc>
    <nc r="M80">
      <f>SUM(H78:H80)</f>
    </nc>
    <ndxf>
      <numFmt numFmtId="164" formatCode="#,##0\ &quot;€&quot;"/>
      <fill>
        <patternFill patternType="none"/>
      </fill>
    </ndxf>
  </rcc>
  <rcc rId="1104" sId="1" odxf="1" dxf="1">
    <nc r="N80">
      <f>SUM(E78:E80)</f>
    </nc>
    <odxf>
      <numFmt numFmtId="0" formatCode="General"/>
      <fill>
        <patternFill patternType="solid"/>
      </fill>
    </odxf>
    <ndxf>
      <numFmt numFmtId="2" formatCode="0.00"/>
      <fill>
        <patternFill patternType="none"/>
      </fill>
    </ndxf>
  </rcc>
  <rcc rId="1105" sId="1" odxf="1" dxf="1">
    <oc r="O80">
      <v>16.98</v>
    </oc>
    <nc r="O80">
      <f>M80/N80</f>
    </nc>
    <ndxf>
      <font>
        <color rgb="FFFF0000"/>
        <name val="Arial Narrow"/>
        <scheme val="none"/>
      </font>
      <fill>
        <patternFill patternType="none"/>
      </fill>
    </ndxf>
  </rcc>
  <rcc rId="1106" sId="1" odxf="1" dxf="1">
    <nc r="P80">
      <f>SUM(S78:S80)</f>
    </nc>
    <odxf>
      <font>
        <name val="Arial Narrow"/>
        <scheme val="none"/>
      </font>
      <fill>
        <patternFill patternType="solid"/>
      </fill>
    </odxf>
    <ndxf>
      <font>
        <color rgb="FFFF0000"/>
        <name val="Arial Narrow"/>
        <scheme val="none"/>
      </font>
      <fill>
        <patternFill patternType="none"/>
      </fill>
    </ndxf>
  </rcc>
  <rcc rId="1107" sId="1" odxf="1" dxf="1">
    <oc r="Q80">
      <f>O80*R80</f>
    </oc>
    <nc r="Q80">
      <f>M80/P80</f>
    </nc>
    <ndxf>
      <font>
        <color rgb="FFFF0000"/>
        <name val="Arial Narrow"/>
        <scheme val="none"/>
      </font>
      <fill>
        <patternFill patternType="none"/>
      </fill>
    </ndxf>
  </rcc>
  <rcc rId="1108" sId="1" odxf="1" dxf="1">
    <oc r="R80">
      <v>63.488205128205131</v>
    </oc>
    <nc r="R80">
      <f>N80/P80</f>
    </nc>
    <ndxf>
      <font>
        <color rgb="FFFF0000"/>
        <name val="Arial Narrow"/>
        <scheme val="none"/>
      </font>
      <fill>
        <patternFill patternType="none"/>
      </fill>
    </ndxf>
  </rcc>
  <rfmt sheetId="1" sqref="M81" start="0" length="0">
    <dxf>
      <fill>
        <patternFill patternType="none"/>
      </fill>
      <border outline="0">
        <left style="medium">
          <color auto="1"/>
        </left>
      </border>
    </dxf>
  </rfmt>
  <rfmt sheetId="1" sqref="N81" start="0" length="0">
    <dxf>
      <fill>
        <patternFill patternType="none"/>
      </fill>
    </dxf>
  </rfmt>
  <rcc rId="1109" sId="1" odxf="1" dxf="1">
    <oc r="O81">
      <v>12.2</v>
    </oc>
    <nc r="O81"/>
    <ndxf>
      <fill>
        <patternFill patternType="none"/>
      </fill>
    </ndxf>
  </rcc>
  <rcc rId="1110" sId="1" odxf="1" dxf="1">
    <oc r="P81">
      <v>2</v>
    </oc>
    <nc r="P81"/>
    <ndxf>
      <fill>
        <patternFill patternType="none"/>
      </fill>
    </ndxf>
  </rcc>
  <rcc rId="1111" sId="1" odxf="1" dxf="1">
    <oc r="Q81">
      <f>R81*O81</f>
    </oc>
    <nc r="Q81">
      <f>R81*O81</f>
    </nc>
    <ndxf>
      <fill>
        <patternFill patternType="none"/>
      </fill>
    </ndxf>
  </rcc>
  <rcc rId="1112" sId="1" odxf="1" dxf="1">
    <oc r="R81">
      <v>89</v>
    </oc>
    <nc r="R81"/>
    <ndxf>
      <fill>
        <patternFill patternType="none"/>
      </fill>
    </ndxf>
  </rcc>
  <rfmt sheetId="1" sqref="M82" start="0" length="0">
    <dxf>
      <fill>
        <patternFill patternType="none"/>
      </fill>
    </dxf>
  </rfmt>
  <rfmt sheetId="1" sqref="N82" start="0" length="0">
    <dxf>
      <fill>
        <patternFill patternType="none"/>
      </fill>
    </dxf>
  </rfmt>
  <rfmt sheetId="1" sqref="O82" start="0" length="0">
    <dxf>
      <fill>
        <patternFill patternType="none"/>
      </fill>
    </dxf>
  </rfmt>
  <rfmt sheetId="1" sqref="P82" start="0" length="0">
    <dxf>
      <fill>
        <patternFill patternType="none"/>
      </fill>
    </dxf>
  </rfmt>
  <rcc rId="1113" sId="1" odxf="1" dxf="1">
    <nc r="Q82">
      <f>R82*O82</f>
    </nc>
    <odxf>
      <fill>
        <patternFill patternType="solid"/>
      </fill>
    </odxf>
    <ndxf>
      <fill>
        <patternFill patternType="none"/>
      </fill>
    </ndxf>
  </rcc>
  <rfmt sheetId="1" sqref="R82" start="0" length="0">
    <dxf>
      <fill>
        <patternFill patternType="none"/>
      </fill>
    </dxf>
  </rfmt>
  <rfmt sheetId="1" sqref="M83" start="0" length="0">
    <dxf>
      <fill>
        <patternFill patternType="none"/>
      </fill>
    </dxf>
  </rfmt>
  <rfmt sheetId="1" sqref="N83" start="0" length="0">
    <dxf>
      <fill>
        <patternFill patternType="none"/>
      </fill>
    </dxf>
  </rfmt>
  <rfmt sheetId="1" sqref="O83" start="0" length="0">
    <dxf>
      <fill>
        <patternFill patternType="none"/>
      </fill>
    </dxf>
  </rfmt>
  <rfmt sheetId="1" sqref="P83" start="0" length="0">
    <dxf>
      <fill>
        <patternFill patternType="none"/>
      </fill>
    </dxf>
  </rfmt>
  <rcc rId="1114" sId="1" odxf="1" dxf="1">
    <nc r="Q83">
      <f>R83*O83</f>
    </nc>
    <odxf>
      <fill>
        <patternFill patternType="solid"/>
      </fill>
    </odxf>
    <ndxf>
      <fill>
        <patternFill patternType="none"/>
      </fill>
    </ndxf>
  </rcc>
  <rfmt sheetId="1" sqref="R83" start="0" length="0">
    <dxf>
      <fill>
        <patternFill patternType="none"/>
      </fill>
    </dxf>
  </rfmt>
  <rfmt sheetId="1" sqref="M84" start="0" length="0">
    <dxf>
      <fill>
        <patternFill patternType="none"/>
      </fill>
    </dxf>
  </rfmt>
  <rfmt sheetId="1" sqref="N84" start="0" length="0">
    <dxf>
      <fill>
        <patternFill patternType="none"/>
      </fill>
    </dxf>
  </rfmt>
  <rfmt sheetId="1" sqref="O84" start="0" length="0">
    <dxf>
      <fill>
        <patternFill patternType="none"/>
      </fill>
    </dxf>
  </rfmt>
  <rfmt sheetId="1" sqref="P84" start="0" length="0">
    <dxf>
      <fill>
        <patternFill patternType="none"/>
      </fill>
    </dxf>
  </rfmt>
  <rfmt sheetId="1" sqref="Q84" start="0" length="0">
    <dxf>
      <fill>
        <patternFill patternType="none"/>
      </fill>
    </dxf>
  </rfmt>
  <rfmt sheetId="1" sqref="R84" start="0" length="0">
    <dxf>
      <fill>
        <patternFill patternType="none"/>
      </fill>
    </dxf>
  </rfmt>
  <rfmt sheetId="1" sqref="M85" start="0" length="0">
    <dxf>
      <fill>
        <patternFill patternType="none"/>
      </fill>
    </dxf>
  </rfmt>
  <rfmt sheetId="1" sqref="N85" start="0" length="0">
    <dxf>
      <fill>
        <patternFill patternType="none"/>
      </fill>
    </dxf>
  </rfmt>
  <rcc rId="1115" sId="1" odxf="1" dxf="1">
    <oc r="O85">
      <v>15.28</v>
    </oc>
    <nc r="O85"/>
    <ndxf>
      <fill>
        <patternFill patternType="none"/>
      </fill>
    </ndxf>
  </rcc>
  <rfmt sheetId="1" sqref="P85" start="0" length="0">
    <dxf>
      <fill>
        <patternFill patternType="gray125"/>
      </fill>
    </dxf>
  </rfmt>
  <rcc rId="1116" sId="1" odxf="1" dxf="1">
    <oc r="Q85">
      <f>O85*R85</f>
    </oc>
    <nc r="Q85">
      <f>O85*R85</f>
    </nc>
    <ndxf>
      <fill>
        <patternFill patternType="none"/>
      </fill>
    </ndxf>
  </rcc>
  <rcc rId="1117" sId="1" odxf="1" dxf="1">
    <oc r="R85">
      <v>103.56142857142856</v>
    </oc>
    <nc r="R85"/>
    <ndxf>
      <fill>
        <patternFill patternType="none"/>
      </fill>
    </ndxf>
  </rcc>
  <rfmt sheetId="1" sqref="M86" start="0" length="0">
    <dxf>
      <fill>
        <patternFill patternType="none"/>
      </fill>
      <border outline="0">
        <bottom/>
      </border>
    </dxf>
  </rfmt>
  <rfmt sheetId="1" sqref="N86" start="0" length="0">
    <dxf>
      <fill>
        <patternFill patternType="none"/>
      </fill>
      <border outline="0">
        <bottom/>
      </border>
    </dxf>
  </rfmt>
  <rcc rId="1118" sId="1" odxf="1" dxf="1">
    <oc r="O86">
      <v>16.54</v>
    </oc>
    <nc r="O86"/>
    <ndxf>
      <fill>
        <patternFill patternType="none"/>
      </fill>
      <border outline="0">
        <bottom/>
      </border>
    </ndxf>
  </rcc>
  <rfmt sheetId="1" sqref="P86" start="0" length="0">
    <dxf>
      <fill>
        <patternFill patternType="gray125"/>
      </fill>
      <border outline="0">
        <bottom/>
      </border>
    </dxf>
  </rfmt>
  <rcc rId="1119" sId="1" odxf="1" dxf="1">
    <oc r="Q86">
      <f>O86*R86</f>
    </oc>
    <nc r="Q86">
      <f>O86*R86</f>
    </nc>
    <ndxf>
      <fill>
        <patternFill patternType="none"/>
      </fill>
      <border outline="0">
        <bottom/>
      </border>
    </ndxf>
  </rcc>
  <rcc rId="1120" sId="1" odxf="1" dxf="1">
    <oc r="R86">
      <v>103.56142857142856</v>
    </oc>
    <nc r="R86"/>
    <ndxf>
      <fill>
        <patternFill patternType="none"/>
      </fill>
      <border outline="0">
        <bottom/>
      </border>
    </ndxf>
  </rcc>
  <rcc rId="1121" sId="1">
    <oc r="M42" t="inlineStr">
      <is>
        <t>Haut</t>
      </is>
    </oc>
    <nc r="M42">
      <f>SUM(H7:H42)</f>
    </nc>
  </rcc>
  <rcc rId="1122" sId="1">
    <nc r="N42">
      <f>SUM(E7:E42)</f>
    </nc>
  </rcc>
  <rcc rId="1123" sId="1">
    <nc r="P42">
      <f>SUM(S7:S42)</f>
    </nc>
  </rcc>
  <rcc rId="1124" sId="1">
    <nc r="M71">
      <f>SUM(H43:H71)</f>
    </nc>
  </rcc>
  <rcc rId="1125" sId="1">
    <nc r="N71">
      <f>SUM(E43:E71)</f>
    </nc>
  </rcc>
  <rcc rId="1126" sId="1">
    <nc r="P71">
      <f>SUM(S43:S71)</f>
    </nc>
  </rcc>
  <rcc rId="1127" sId="1">
    <oc r="X3" t="inlineStr">
      <is>
        <t>RENT. HORS PK</t>
      </is>
    </oc>
    <nc r="X3"/>
  </rcc>
  <rcc rId="1128" sId="1" numFmtId="11">
    <oc r="X8">
      <v>249000</v>
    </oc>
    <nc r="X8"/>
  </rcc>
  <rcc rId="1129" sId="1">
    <oc r="Y8">
      <f>H8*12/X8</f>
    </oc>
    <nc r="Y8"/>
  </rcc>
  <rcc rId="1130" sId="1">
    <oc r="Z8">
      <f>X8/E8</f>
    </oc>
    <nc r="Z8"/>
  </rcc>
  <rcc rId="1131" sId="1">
    <oc r="AA8">
      <v>1</v>
    </oc>
    <nc r="AA8"/>
  </rcc>
  <rcc rId="1132" sId="1" numFmtId="11">
    <oc r="X9">
      <v>244000</v>
    </oc>
    <nc r="X9"/>
  </rcc>
  <rcc rId="1133" sId="1">
    <oc r="Y9">
      <f>H9*12/X9</f>
    </oc>
    <nc r="Y9"/>
  </rcc>
  <rcc rId="1134" sId="1">
    <oc r="Z9">
      <f>X9/E9</f>
    </oc>
    <nc r="Z9"/>
  </rcc>
  <rcc rId="1135" sId="1">
    <oc r="AA9">
      <v>1</v>
    </oc>
    <nc r="AA9"/>
  </rcc>
  <rcc rId="1136" sId="1" numFmtId="11">
    <oc r="X11">
      <v>252000</v>
    </oc>
    <nc r="X11"/>
  </rcc>
  <rcc rId="1137" sId="1">
    <oc r="Y11">
      <f>H11*12/X11</f>
    </oc>
    <nc r="Y11"/>
  </rcc>
  <rcc rId="1138" sId="1">
    <oc r="Z11">
      <f>X11/E11</f>
    </oc>
    <nc r="Z11"/>
  </rcc>
  <rcc rId="1139" sId="1">
    <oc r="AA11">
      <v>1</v>
    </oc>
    <nc r="AA11"/>
  </rcc>
  <rcc rId="1140" sId="1" numFmtId="11">
    <oc r="X12">
      <v>383000</v>
    </oc>
    <nc r="X12"/>
  </rcc>
  <rcc rId="1141" sId="1">
    <oc r="Y12">
      <f>H12*12/X12</f>
    </oc>
    <nc r="Y12"/>
  </rcc>
  <rcc rId="1142" sId="1">
    <oc r="Z12">
      <f>X12/E12</f>
    </oc>
    <nc r="Z12"/>
  </rcc>
  <rcc rId="1143" sId="1">
    <oc r="AA12">
      <v>1</v>
    </oc>
    <nc r="AA12"/>
  </rcc>
  <rcc rId="1144" sId="1" numFmtId="11">
    <oc r="X13">
      <v>285000</v>
    </oc>
    <nc r="X13"/>
  </rcc>
  <rcc rId="1145" sId="1">
    <oc r="Y13">
      <f>H13*12/X13</f>
    </oc>
    <nc r="Y13"/>
  </rcc>
  <rcc rId="1146" sId="1">
    <oc r="Z13">
      <f>X13/E13</f>
    </oc>
    <nc r="Z13"/>
  </rcc>
  <rcc rId="1147" sId="1">
    <oc r="AA13">
      <v>1</v>
    </oc>
    <nc r="AA13"/>
  </rcc>
  <rcc rId="1148" sId="1" numFmtId="11">
    <oc r="X14">
      <v>356000</v>
    </oc>
    <nc r="X14"/>
  </rcc>
  <rcc rId="1149" sId="1">
    <oc r="Y14">
      <f>H14*12/X14</f>
    </oc>
    <nc r="Y14"/>
  </rcc>
  <rcc rId="1150" sId="1">
    <oc r="Z14">
      <f>X14/E14</f>
    </oc>
    <nc r="Z14"/>
  </rcc>
  <rcc rId="1151" sId="1">
    <oc r="AA14">
      <v>1</v>
    </oc>
    <nc r="AA14"/>
  </rcc>
  <rcc rId="1152" sId="1" numFmtId="11">
    <oc r="X15">
      <v>286000</v>
    </oc>
    <nc r="X15"/>
  </rcc>
  <rcc rId="1153" sId="1">
    <oc r="Y15">
      <f>H15*12/X15</f>
    </oc>
    <nc r="Y15"/>
  </rcc>
  <rcc rId="1154" sId="1">
    <oc r="Z15">
      <f>X15/E15</f>
    </oc>
    <nc r="Z15"/>
  </rcc>
  <rcc rId="1155" sId="1">
    <oc r="AA15">
      <v>1</v>
    </oc>
    <nc r="AA15"/>
  </rcc>
  <rcc rId="1156" sId="1" numFmtId="11">
    <oc r="X16">
      <v>344000</v>
    </oc>
    <nc r="X16"/>
  </rcc>
  <rcc rId="1157" sId="1">
    <oc r="Y16">
      <f>H16*12/X16</f>
    </oc>
    <nc r="Y16"/>
  </rcc>
  <rcc rId="1158" sId="1">
    <oc r="Z16">
      <f>X16/E16</f>
    </oc>
    <nc r="Z16"/>
  </rcc>
  <rcc rId="1159" sId="1">
    <oc r="AA16">
      <v>1</v>
    </oc>
    <nc r="AA16"/>
  </rcc>
  <rcc rId="1160" sId="1" numFmtId="11">
    <oc r="X17">
      <v>331000</v>
    </oc>
    <nc r="X17"/>
  </rcc>
  <rcc rId="1161" sId="1">
    <oc r="Y17">
      <f>H17*12/X17</f>
    </oc>
    <nc r="Y17"/>
  </rcc>
  <rcc rId="1162" sId="1">
    <oc r="Z17">
      <f>X17/E17</f>
    </oc>
    <nc r="Z17"/>
  </rcc>
  <rcc rId="1163" sId="1">
    <oc r="AA17">
      <v>1</v>
    </oc>
    <nc r="AA17"/>
  </rcc>
  <rcc rId="1164" sId="1" numFmtId="11">
    <oc r="X19">
      <v>299999</v>
    </oc>
    <nc r="X19"/>
  </rcc>
  <rcc rId="1165" sId="1">
    <oc r="Y19">
      <f>H19*12/X19</f>
    </oc>
    <nc r="Y19"/>
  </rcc>
  <rcc rId="1166" sId="1">
    <oc r="Z19">
      <f>X19/E19</f>
    </oc>
    <nc r="Z19"/>
  </rcc>
  <rcc rId="1167" sId="1">
    <oc r="AA19">
      <v>1</v>
    </oc>
    <nc r="AA19"/>
  </rcc>
  <rcc rId="1168" sId="1" numFmtId="11">
    <oc r="X21">
      <v>299000</v>
    </oc>
    <nc r="X21"/>
  </rcc>
  <rcc rId="1169" sId="1">
    <oc r="Y21">
      <f>H21*12/X21</f>
    </oc>
    <nc r="Y21"/>
  </rcc>
  <rcc rId="1170" sId="1">
    <oc r="Z21">
      <f>X21/E21</f>
    </oc>
    <nc r="Z21"/>
  </rcc>
  <rcc rId="1171" sId="1">
    <oc r="AA21">
      <v>1</v>
    </oc>
    <nc r="AA21"/>
  </rcc>
  <rcc rId="1172" sId="1" numFmtId="11">
    <oc r="X23">
      <v>313000</v>
    </oc>
    <nc r="X23"/>
  </rcc>
  <rcc rId="1173" sId="1">
    <oc r="Y23">
      <f>H23*12/X23</f>
    </oc>
    <nc r="Y23"/>
  </rcc>
  <rcc rId="1174" sId="1">
    <oc r="Z23">
      <f>X23/E23</f>
    </oc>
    <nc r="Z23"/>
  </rcc>
  <rcc rId="1175" sId="1">
    <oc r="AA23">
      <v>1</v>
    </oc>
    <nc r="AA23"/>
  </rcc>
  <rcc rId="1176" sId="1" numFmtId="11">
    <oc r="X24">
      <v>306000</v>
    </oc>
    <nc r="X24"/>
  </rcc>
  <rcc rId="1177" sId="1">
    <oc r="Y24">
      <f>H24*12/X24</f>
    </oc>
    <nc r="Y24"/>
  </rcc>
  <rcc rId="1178" sId="1">
    <oc r="Z24">
      <f>X24/E24</f>
    </oc>
    <nc r="Z24"/>
  </rcc>
  <rcc rId="1179" sId="1">
    <oc r="AA24">
      <v>1</v>
    </oc>
    <nc r="AA24"/>
  </rcc>
  <rcc rId="1180" sId="1" numFmtId="11">
    <oc r="X25">
      <v>306000</v>
    </oc>
    <nc r="X25"/>
  </rcc>
  <rcc rId="1181" sId="1">
    <oc r="Y25">
      <f>H25*12/X25</f>
    </oc>
    <nc r="Y25"/>
  </rcc>
  <rcc rId="1182" sId="1">
    <oc r="Z25">
      <f>X25/E25</f>
    </oc>
    <nc r="Z25"/>
  </rcc>
  <rcc rId="1183" sId="1">
    <oc r="AA25">
      <v>1</v>
    </oc>
    <nc r="AA25"/>
  </rcc>
  <rcc rId="1184" sId="1" numFmtId="11">
    <oc r="X26">
      <v>318000</v>
    </oc>
    <nc r="X26"/>
  </rcc>
  <rcc rId="1185" sId="1">
    <oc r="Y26">
      <f>H26*12/X26</f>
    </oc>
    <nc r="Y26"/>
  </rcc>
  <rcc rId="1186" sId="1">
    <oc r="Z26">
      <f>X26/E26</f>
    </oc>
    <nc r="Z26"/>
  </rcc>
  <rcc rId="1187" sId="1">
    <oc r="AA26">
      <v>1</v>
    </oc>
    <nc r="AA26"/>
  </rcc>
  <rcc rId="1188" sId="1" numFmtId="11">
    <oc r="X27">
      <v>311000</v>
    </oc>
    <nc r="X27"/>
  </rcc>
  <rcc rId="1189" sId="1">
    <oc r="Y27">
      <f>H27*12/X27</f>
    </oc>
    <nc r="Y27"/>
  </rcc>
  <rcc rId="1190" sId="1">
    <oc r="Z27">
      <f>X27/E27</f>
    </oc>
    <nc r="Z27"/>
  </rcc>
  <rcc rId="1191" sId="1">
    <oc r="AA27">
      <v>1</v>
    </oc>
    <nc r="AA27"/>
  </rcc>
  <rcc rId="1192" sId="1" numFmtId="11">
    <oc r="X28">
      <v>311000</v>
    </oc>
    <nc r="X28"/>
  </rcc>
  <rcc rId="1193" sId="1">
    <oc r="Y28">
      <f>H28*12/X28</f>
    </oc>
    <nc r="Y28"/>
  </rcc>
  <rcc rId="1194" sId="1">
    <oc r="Z28">
      <f>X28/E28</f>
    </oc>
    <nc r="Z28"/>
  </rcc>
  <rcc rId="1195" sId="1">
    <oc r="AA28">
      <v>1</v>
    </oc>
    <nc r="AA28"/>
  </rcc>
  <rcc rId="1196" sId="1" numFmtId="11">
    <oc r="X29">
      <v>323000</v>
    </oc>
    <nc r="X29"/>
  </rcc>
  <rcc rId="1197" sId="1">
    <oc r="Y29">
      <f>H29*12/X29</f>
    </oc>
    <nc r="Y29"/>
  </rcc>
  <rcc rId="1198" sId="1">
    <oc r="Z29">
      <f>X29/E29</f>
    </oc>
    <nc r="Z29"/>
  </rcc>
  <rcc rId="1199" sId="1">
    <oc r="AA29">
      <v>1</v>
    </oc>
    <nc r="AA29"/>
  </rcc>
  <rcc rId="1200" sId="1" numFmtId="11">
    <oc r="X31">
      <v>333000</v>
    </oc>
    <nc r="X31"/>
  </rcc>
  <rcc rId="1201" sId="1">
    <oc r="Y31">
      <f>H31*12/X31</f>
    </oc>
    <nc r="Y31"/>
  </rcc>
  <rcc rId="1202" sId="1">
    <oc r="Z31">
      <f>X31/E31</f>
    </oc>
    <nc r="Z31"/>
  </rcc>
  <rcc rId="1203" sId="1">
    <oc r="AA31">
      <v>1</v>
    </oc>
    <nc r="AA31"/>
  </rcc>
  <rcc rId="1204" sId="1" numFmtId="11">
    <oc r="X32">
      <v>344000</v>
    </oc>
    <nc r="X32"/>
  </rcc>
  <rcc rId="1205" sId="1">
    <oc r="Y32">
      <f>H32*12/X32</f>
    </oc>
    <nc r="Y32"/>
  </rcc>
  <rcc rId="1206" sId="1">
    <oc r="Z32">
      <f>X32/E32</f>
    </oc>
    <nc r="Z32"/>
  </rcc>
  <rcc rId="1207" sId="1">
    <oc r="AA32">
      <v>1</v>
    </oc>
    <nc r="AA32"/>
  </rcc>
  <rcc rId="1208" sId="1" numFmtId="11">
    <oc r="X35">
      <v>309000</v>
    </oc>
    <nc r="X35"/>
  </rcc>
  <rcc rId="1209" sId="1">
    <oc r="Y35">
      <f>H35*12/X35</f>
    </oc>
    <nc r="Y35"/>
  </rcc>
  <rcc rId="1210" sId="1">
    <oc r="Z35">
      <f>X35/E35</f>
    </oc>
    <nc r="Z35"/>
  </rcc>
  <rcc rId="1211" sId="1">
    <oc r="AA35">
      <v>1</v>
    </oc>
    <nc r="AA35"/>
  </rcc>
  <rcc rId="1212" sId="1" numFmtId="11">
    <oc r="X36">
      <v>348000</v>
    </oc>
    <nc r="X36"/>
  </rcc>
  <rcc rId="1213" sId="1">
    <oc r="Y36">
      <f>H36*12/X36</f>
    </oc>
    <nc r="Y36"/>
  </rcc>
  <rcc rId="1214" sId="1">
    <oc r="Z36">
      <f>X36/E36</f>
    </oc>
    <nc r="Z36"/>
  </rcc>
  <rcc rId="1215" sId="1">
    <oc r="AA36">
      <v>1</v>
    </oc>
    <nc r="AA36"/>
  </rcc>
  <rcc rId="1216" sId="1" numFmtId="11">
    <oc r="X37">
      <v>468000</v>
    </oc>
    <nc r="X37"/>
  </rcc>
  <rcc rId="1217" sId="1">
    <oc r="Y37">
      <f>H37*12/X37</f>
    </oc>
    <nc r="Y37"/>
  </rcc>
  <rcc rId="1218" sId="1">
    <oc r="Z37">
      <f>X37/E37</f>
    </oc>
    <nc r="Z37"/>
  </rcc>
  <rcc rId="1219" sId="1">
    <oc r="AA37">
      <v>1</v>
    </oc>
    <nc r="AA37"/>
  </rcc>
  <rcc rId="1220" sId="1" numFmtId="11">
    <oc r="X38">
      <v>476000</v>
    </oc>
    <nc r="X38"/>
  </rcc>
  <rcc rId="1221" sId="1">
    <oc r="Y38">
      <f>H38*12/X38</f>
    </oc>
    <nc r="Y38"/>
  </rcc>
  <rcc rId="1222" sId="1">
    <oc r="Z38">
      <f>X38/E38</f>
    </oc>
    <nc r="Z38"/>
  </rcc>
  <rcc rId="1223" sId="1">
    <oc r="AA38">
      <v>1</v>
    </oc>
    <nc r="AA38"/>
  </rcc>
  <rcc rId="1224" sId="1" numFmtId="11">
    <oc r="X39">
      <v>408000</v>
    </oc>
    <nc r="X39"/>
  </rcc>
  <rcc rId="1225" sId="1">
    <oc r="Y39">
      <f>H39*12/X39</f>
    </oc>
    <nc r="Y39"/>
  </rcc>
  <rcc rId="1226" sId="1">
    <oc r="Z39">
      <f>X39/E39</f>
    </oc>
    <nc r="Z39"/>
  </rcc>
  <rcc rId="1227" sId="1">
    <oc r="AA39">
      <v>1</v>
    </oc>
    <nc r="AA39"/>
  </rcc>
  <rcc rId="1228" sId="1" numFmtId="11">
    <oc r="X40">
      <v>483000</v>
    </oc>
    <nc r="X40"/>
  </rcc>
  <rcc rId="1229" sId="1">
    <oc r="Y40">
      <f>H40*12/X40</f>
    </oc>
    <nc r="Y40"/>
  </rcc>
  <rcc rId="1230" sId="1">
    <oc r="Z40">
      <f>X40/E40</f>
    </oc>
    <nc r="Z40"/>
  </rcc>
  <rcc rId="1231" sId="1">
    <oc r="AA40">
      <v>1</v>
    </oc>
    <nc r="AA40"/>
  </rcc>
  <rcc rId="1232" sId="1" numFmtId="11">
    <oc r="X41">
      <v>393000</v>
    </oc>
    <nc r="X41"/>
  </rcc>
  <rcc rId="1233" sId="1">
    <oc r="Y41">
      <f>H41*12/X41</f>
    </oc>
    <nc r="Y41"/>
  </rcc>
  <rcc rId="1234" sId="1">
    <oc r="Z41">
      <f>X41/E41</f>
    </oc>
    <nc r="Z41"/>
  </rcc>
  <rcc rId="1235" sId="1">
    <oc r="AA41">
      <v>1</v>
    </oc>
    <nc r="AA41"/>
  </rcc>
  <rcc rId="1236" sId="1" numFmtId="11">
    <oc r="X42">
      <v>486000</v>
    </oc>
    <nc r="X42"/>
  </rcc>
  <rcc rId="1237" sId="1">
    <oc r="Y42">
      <f>H42*12/X42</f>
    </oc>
    <nc r="Y42"/>
  </rcc>
  <rcc rId="1238" sId="1">
    <oc r="Z42">
      <f>X42/E42</f>
    </oc>
    <nc r="Z42"/>
  </rcc>
  <rcc rId="1239" sId="1">
    <oc r="AA42">
      <v>1</v>
    </oc>
    <nc r="AA42"/>
  </rcc>
  <rcc rId="1240" sId="1" numFmtId="11">
    <oc r="X44">
      <v>404000</v>
    </oc>
    <nc r="X44"/>
  </rcc>
  <rcc rId="1241" sId="1">
    <oc r="Y44">
      <f>H44*12/X44</f>
    </oc>
    <nc r="Y44"/>
  </rcc>
  <rcc rId="1242" sId="1">
    <oc r="Z44">
      <f>X44/E44</f>
    </oc>
    <nc r="Z44"/>
  </rcc>
  <rcc rId="1243" sId="1">
    <oc r="AA44">
      <v>1</v>
    </oc>
    <nc r="AA44"/>
  </rcc>
  <rcc rId="1244" sId="1" numFmtId="11">
    <oc r="X45">
      <v>435000</v>
    </oc>
    <nc r="X45"/>
  </rcc>
  <rcc rId="1245" sId="1">
    <oc r="Y45">
      <f>H45*12/X45</f>
    </oc>
    <nc r="Y45"/>
  </rcc>
  <rcc rId="1246" sId="1">
    <oc r="Z45">
      <f>X45/E45</f>
    </oc>
    <nc r="Z45"/>
  </rcc>
  <rcc rId="1247" sId="1">
    <oc r="AA45">
      <v>1</v>
    </oc>
    <nc r="AA45"/>
  </rcc>
  <rcc rId="1248" sId="1" numFmtId="11">
    <oc r="X46">
      <v>472000</v>
    </oc>
    <nc r="X46"/>
  </rcc>
  <rcc rId="1249" sId="1">
    <oc r="Y46">
      <f>H46*12/X46</f>
    </oc>
    <nc r="Y46"/>
  </rcc>
  <rcc rId="1250" sId="1">
    <oc r="Z46">
      <f>X46/E46</f>
    </oc>
    <nc r="Z46"/>
  </rcc>
  <rcc rId="1251" sId="1">
    <oc r="AA46">
      <v>1</v>
    </oc>
    <nc r="AA46"/>
  </rcc>
  <rcc rId="1252" sId="1" numFmtId="11">
    <oc r="X50">
      <v>420000</v>
    </oc>
    <nc r="X50"/>
  </rcc>
  <rcc rId="1253" sId="1">
    <oc r="Y50">
      <f>H50*12/X50</f>
    </oc>
    <nc r="Y50"/>
  </rcc>
  <rcc rId="1254" sId="1">
    <oc r="Z50">
      <f>X50/E50</f>
    </oc>
    <nc r="Z50"/>
  </rcc>
  <rcc rId="1255" sId="1">
    <oc r="AA50">
      <v>1</v>
    </oc>
    <nc r="AA50"/>
  </rcc>
  <rcc rId="1256" sId="1" numFmtId="11">
    <oc r="X51">
      <v>404000</v>
    </oc>
    <nc r="X51"/>
  </rcc>
  <rcc rId="1257" sId="1">
    <oc r="Y51">
      <f>H51*12/X51</f>
    </oc>
    <nc r="Y51"/>
  </rcc>
  <rcc rId="1258" sId="1">
    <oc r="Z51">
      <f>X51/E51</f>
    </oc>
    <nc r="Z51"/>
  </rcc>
  <rcc rId="1259" sId="1">
    <oc r="AA51">
      <v>1</v>
    </oc>
    <nc r="AA51"/>
  </rcc>
  <rcc rId="1260" sId="1" numFmtId="11">
    <oc r="X52">
      <v>397000</v>
    </oc>
    <nc r="X52"/>
  </rcc>
  <rcc rId="1261" sId="1">
    <oc r="Y52">
      <f>H52*12/X52</f>
    </oc>
    <nc r="Y52"/>
  </rcc>
  <rcc rId="1262" sId="1">
    <oc r="Z52">
      <f>X52/E52</f>
    </oc>
    <nc r="Z52"/>
  </rcc>
  <rcc rId="1263" sId="1">
    <oc r="AA52">
      <v>1</v>
    </oc>
    <nc r="AA52"/>
  </rcc>
  <rcc rId="1264" sId="1" numFmtId="11">
    <oc r="X53">
      <v>480000</v>
    </oc>
    <nc r="X53"/>
  </rcc>
  <rcc rId="1265" sId="1">
    <oc r="Y53">
      <f>H53*12/X53</f>
    </oc>
    <nc r="Y53"/>
  </rcc>
  <rcc rId="1266" sId="1">
    <oc r="Z53">
      <f>X53/E53</f>
    </oc>
    <nc r="Z53"/>
  </rcc>
  <rcc rId="1267" sId="1">
    <oc r="AA53">
      <v>1</v>
    </oc>
    <nc r="AA53"/>
  </rcc>
  <rcc rId="1268" sId="1" numFmtId="11">
    <oc r="X54">
      <v>463000</v>
    </oc>
    <nc r="X54"/>
  </rcc>
  <rcc rId="1269" sId="1">
    <oc r="Y54">
      <f>H54*12/X54</f>
    </oc>
    <nc r="Y54"/>
  </rcc>
  <rcc rId="1270" sId="1">
    <oc r="Z54">
      <f>X54/E54</f>
    </oc>
    <nc r="Z54"/>
  </rcc>
  <rcc rId="1271" sId="1">
    <oc r="AA54">
      <v>1</v>
    </oc>
    <nc r="AA54"/>
  </rcc>
  <rcc rId="1272" sId="1" numFmtId="11">
    <oc r="X55">
      <v>412000</v>
    </oc>
    <nc r="X55"/>
  </rcc>
  <rcc rId="1273" sId="1">
    <oc r="Y55">
      <f>H55*12/X55</f>
    </oc>
    <nc r="Y55"/>
  </rcc>
  <rcc rId="1274" sId="1">
    <oc r="Z55">
      <f>X55/E55</f>
    </oc>
    <nc r="Z55"/>
  </rcc>
  <rcc rId="1275" sId="1">
    <oc r="AA55">
      <v>1</v>
    </oc>
    <nc r="AA55"/>
  </rcc>
  <rcc rId="1276" sId="1" numFmtId="11">
    <oc r="X56">
      <v>403000</v>
    </oc>
    <nc r="X56"/>
  </rcc>
  <rcc rId="1277" sId="1">
    <oc r="Y56">
      <f>H56*12/X56</f>
    </oc>
    <nc r="Y56"/>
  </rcc>
  <rcc rId="1278" sId="1">
    <oc r="Z56">
      <f>X56/E56</f>
    </oc>
    <nc r="Z56"/>
  </rcc>
  <rcc rId="1279" sId="1">
    <oc r="AA56">
      <v>1</v>
    </oc>
    <nc r="AA56"/>
  </rcc>
  <rcc rId="1280" sId="1" numFmtId="11">
    <oc r="X57">
      <v>488000</v>
    </oc>
    <nc r="X57"/>
  </rcc>
  <rcc rId="1281" sId="1">
    <oc r="Y57">
      <f>H57*12/X57</f>
    </oc>
    <nc r="Y57"/>
  </rcc>
  <rcc rId="1282" sId="1">
    <oc r="Z57">
      <f>X57/E57</f>
    </oc>
    <nc r="Z57"/>
  </rcc>
  <rcc rId="1283" sId="1">
    <oc r="AA57">
      <v>1</v>
    </oc>
    <nc r="AA57"/>
  </rcc>
  <rcc rId="1284" sId="1" numFmtId="11">
    <oc r="X58">
      <v>471000</v>
    </oc>
    <nc r="X58"/>
  </rcc>
  <rcc rId="1285" sId="1">
    <oc r="Y58">
      <f>H58*12/X58</f>
    </oc>
    <nc r="Y58"/>
  </rcc>
  <rcc rId="1286" sId="1">
    <oc r="Z58">
      <f>X58/E58</f>
    </oc>
    <nc r="Z58"/>
  </rcc>
  <rcc rId="1287" sId="1">
    <oc r="AA58">
      <v>1</v>
    </oc>
    <nc r="AA58"/>
  </rcc>
  <rcc rId="1288" sId="1" numFmtId="11">
    <oc r="X59">
      <v>407000</v>
    </oc>
    <nc r="X59"/>
  </rcc>
  <rcc rId="1289" sId="1">
    <oc r="Y59">
      <f>H59*12/X59</f>
    </oc>
    <nc r="Y59"/>
  </rcc>
  <rcc rId="1290" sId="1">
    <oc r="Z59">
      <f>X59/E59</f>
    </oc>
    <nc r="Z59"/>
  </rcc>
  <rcc rId="1291" sId="1">
    <oc r="AA59">
      <v>1</v>
    </oc>
    <nc r="AA59"/>
  </rcc>
  <rcc rId="1292" sId="1" numFmtId="11">
    <oc r="X60">
      <v>406000</v>
    </oc>
    <nc r="X60"/>
  </rcc>
  <rcc rId="1293" sId="1">
    <oc r="Y60">
      <f>H60*12/X60</f>
    </oc>
    <nc r="Y60"/>
  </rcc>
  <rcc rId="1294" sId="1">
    <oc r="Z60">
      <f>X60/E60</f>
    </oc>
    <nc r="Z60"/>
  </rcc>
  <rcc rId="1295" sId="1">
    <oc r="AA60">
      <v>1</v>
    </oc>
    <nc r="AA60"/>
  </rcc>
  <rcc rId="1296" sId="1" numFmtId="11">
    <oc r="X62">
      <v>469000</v>
    </oc>
    <nc r="X62"/>
  </rcc>
  <rcc rId="1297" sId="1">
    <oc r="Y62">
      <f>H62*12/X62</f>
    </oc>
    <nc r="Y62"/>
  </rcc>
  <rcc rId="1298" sId="1">
    <oc r="Z62">
      <f>X62/E62</f>
    </oc>
    <nc r="Z62"/>
  </rcc>
  <rcc rId="1299" sId="1">
    <oc r="AA62">
      <v>1</v>
    </oc>
    <nc r="AA62"/>
  </rcc>
  <rcc rId="1300" sId="1" numFmtId="11">
    <oc r="X66">
      <v>399000</v>
    </oc>
    <nc r="X66"/>
  </rcc>
  <rcc rId="1301" sId="1">
    <oc r="Y66">
      <f>H66*12/X66</f>
    </oc>
    <nc r="Y66"/>
  </rcc>
  <rcc rId="1302" sId="1">
    <oc r="Z66">
      <f>X66/E66</f>
    </oc>
    <nc r="Z66"/>
  </rcc>
  <rcc rId="1303" sId="1">
    <oc r="AA66">
      <v>1</v>
    </oc>
    <nc r="AA66"/>
  </rcc>
  <rcc rId="1304" sId="1" numFmtId="11">
    <oc r="X67">
      <v>369000</v>
    </oc>
    <nc r="X67"/>
  </rcc>
  <rcc rId="1305" sId="1">
    <oc r="Y67">
      <f>H67*12/X67</f>
    </oc>
    <nc r="Y67"/>
  </rcc>
  <rcc rId="1306" sId="1">
    <oc r="Z67">
      <f>X67/E67</f>
    </oc>
    <nc r="Z67"/>
  </rcc>
  <rcc rId="1307" sId="1">
    <oc r="AA67">
      <v>1</v>
    </oc>
    <nc r="AA67"/>
  </rcc>
  <rcc rId="1308" sId="1" numFmtId="11">
    <oc r="X68">
      <v>407000</v>
    </oc>
    <nc r="X68"/>
  </rcc>
  <rcc rId="1309" sId="1">
    <oc r="Y68">
      <f>H68*12/X68</f>
    </oc>
    <nc r="Y68"/>
  </rcc>
  <rcc rId="1310" sId="1">
    <oc r="Z68">
      <f>X68/E68</f>
    </oc>
    <nc r="Z68"/>
  </rcc>
  <rcc rId="1311" sId="1">
    <oc r="AA68">
      <v>1</v>
    </oc>
    <nc r="AA68"/>
  </rcc>
  <rcc rId="1312" sId="1" numFmtId="11">
    <oc r="X69">
      <v>377000</v>
    </oc>
    <nc r="X69"/>
  </rcc>
  <rcc rId="1313" sId="1">
    <oc r="Y69">
      <f>H69*12/X69</f>
    </oc>
    <nc r="Y69"/>
  </rcc>
  <rcc rId="1314" sId="1">
    <oc r="Z69">
      <f>X69/E69</f>
    </oc>
    <nc r="Z69"/>
  </rcc>
  <rcc rId="1315" sId="1">
    <oc r="AA69">
      <v>1</v>
    </oc>
    <nc r="AA69"/>
  </rcc>
  <rcc rId="1316" sId="1" numFmtId="11">
    <oc r="X70">
      <v>409000</v>
    </oc>
    <nc r="X70"/>
  </rcc>
  <rcc rId="1317" sId="1">
    <oc r="Y70">
      <f>H70*12/X70</f>
    </oc>
    <nc r="Y70"/>
  </rcc>
  <rcc rId="1318" sId="1">
    <oc r="Z70">
      <f>X70/E70</f>
    </oc>
    <nc r="Z70"/>
  </rcc>
  <rcc rId="1319" sId="1">
    <oc r="AA70">
      <v>1</v>
    </oc>
    <nc r="AA70"/>
  </rcc>
  <rcc rId="1320" sId="1" numFmtId="11">
    <oc r="X71">
      <v>386000</v>
    </oc>
    <nc r="X71"/>
  </rcc>
  <rcc rId="1321" sId="1">
    <oc r="Y71">
      <f>H71*12/X71</f>
    </oc>
    <nc r="Y71"/>
  </rcc>
  <rcc rId="1322" sId="1">
    <oc r="Z71">
      <f>X71/E71</f>
    </oc>
    <nc r="Z71"/>
  </rcc>
  <rcc rId="1323" sId="1">
    <oc r="AA71">
      <v>1</v>
    </oc>
    <nc r="AA71"/>
  </rcc>
  <rcc rId="1324" sId="1" numFmtId="11">
    <oc r="X73">
      <v>443000</v>
    </oc>
    <nc r="X73"/>
  </rcc>
  <rcc rId="1325" sId="1">
    <oc r="Y73">
      <f>H73*12/X73</f>
    </oc>
    <nc r="Y73"/>
  </rcc>
  <rcc rId="1326" sId="1">
    <oc r="Z73">
      <f>X73/E73</f>
    </oc>
    <nc r="Z73"/>
  </rcc>
  <rcc rId="1327" sId="1">
    <oc r="AA73">
      <v>1</v>
    </oc>
    <nc r="AA73"/>
  </rcc>
  <rcc rId="1328" sId="1" numFmtId="11">
    <oc r="X74">
      <v>451000</v>
    </oc>
    <nc r="X74"/>
  </rcc>
  <rcc rId="1329" sId="1">
    <oc r="Y74">
      <f>H74*12/X74</f>
    </oc>
    <nc r="Y74"/>
  </rcc>
  <rcc rId="1330" sId="1">
    <oc r="Z74">
      <f>X74/E74</f>
    </oc>
    <nc r="Z74"/>
  </rcc>
  <rcc rId="1331" sId="1">
    <oc r="AA74">
      <v>1</v>
    </oc>
    <nc r="AA74"/>
  </rcc>
  <rcc rId="1332" sId="1" numFmtId="11">
    <oc r="X76">
      <v>539000</v>
    </oc>
    <nc r="X76"/>
  </rcc>
  <rcc rId="1333" sId="1">
    <oc r="Y76">
      <f>H76*12/X76</f>
    </oc>
    <nc r="Y76"/>
  </rcc>
  <rcc rId="1334" sId="1">
    <oc r="Z76">
      <f>X76/E76</f>
    </oc>
    <nc r="Z76"/>
  </rcc>
  <rcc rId="1335" sId="1">
    <oc r="AA76">
      <v>1</v>
    </oc>
    <nc r="AA76"/>
  </rcc>
  <rcc rId="1336" sId="1">
    <oc r="Z77">
      <f>X77/E77</f>
    </oc>
    <nc r="Z77"/>
  </rcc>
  <rcc rId="1337" sId="1">
    <oc r="AA77">
      <v>1</v>
    </oc>
    <nc r="AA77"/>
  </rcc>
  <rcc rId="1338" sId="1">
    <oc r="Z79">
      <f>X79/E79</f>
    </oc>
    <nc r="Z79"/>
  </rcc>
  <rcc rId="1339" sId="1">
    <oc r="AA79">
      <v>1</v>
    </oc>
    <nc r="AA79"/>
  </rcc>
  <rcc rId="1340" sId="1">
    <oc r="AA80">
      <v>1</v>
    </oc>
    <nc r="AA80"/>
  </rcc>
  <rcc rId="1341" sId="1">
    <oc r="Z81">
      <f>SUM(Z7:Z80)</f>
    </oc>
    <nc r="Z81"/>
  </rcc>
  <rcc rId="1342" sId="1">
    <oc r="AA81">
      <f>SUM(AA7:AA80)</f>
    </oc>
    <nc r="AA81"/>
  </rcc>
  <rfmt sheetId="1" sqref="T77" start="0" length="0">
    <dxf>
      <numFmt numFmtId="164" formatCode="#,##0\ &quot;€&quot;"/>
    </dxf>
  </rfmt>
  <rfmt sheetId="1" sqref="U77" start="0" length="0">
    <dxf>
      <numFmt numFmtId="2" formatCode="0.00"/>
    </dxf>
  </rfmt>
  <rcc rId="1343" sId="1" odxf="1" dxf="1">
    <nc r="V77">
      <f>T77/U77</f>
    </nc>
    <odxf>
      <font>
        <name val="Arial Narrow"/>
        <scheme val="none"/>
      </font>
      <numFmt numFmtId="164" formatCode="#,##0\ &quot;€&quot;"/>
    </odxf>
    <ndxf>
      <font>
        <color rgb="FFFF0000"/>
        <name val="Arial Narrow"/>
        <scheme val="none"/>
      </font>
      <numFmt numFmtId="166" formatCode="#,##0.00\ &quot;€&quot;"/>
    </ndxf>
  </rcc>
  <rfmt sheetId="1" sqref="W77" start="0" length="0">
    <dxf>
      <font>
        <color rgb="FFFF0000"/>
        <name val="Arial Narrow"/>
        <scheme val="none"/>
      </font>
      <numFmt numFmtId="0" formatCode="General"/>
    </dxf>
  </rfmt>
  <rcc rId="1344" sId="1" odxf="1" dxf="1">
    <oc r="X77">
      <v>543000</v>
    </oc>
    <nc r="X77">
      <f>T77/W77</f>
    </nc>
    <ndxf>
      <font>
        <color rgb="FFFF0000"/>
        <name val="Arial Narrow"/>
        <scheme val="none"/>
      </font>
    </ndxf>
  </rcc>
  <rcc rId="1345" sId="1" odxf="1" dxf="1">
    <oc r="Y77">
      <f>H77*12/X77</f>
    </oc>
    <nc r="Y77">
      <f>U77/W77</f>
    </nc>
    <ndxf>
      <font>
        <color rgb="FFFF0000"/>
        <name val="Arial Narrow"/>
        <scheme val="none"/>
      </font>
      <numFmt numFmtId="2" formatCode="0.00"/>
    </ndxf>
  </rcc>
  <rcc rId="1346" sId="1" odxf="1" dxf="1">
    <nc r="T78" t="inlineStr">
      <is>
        <t>YANPORT</t>
      </is>
    </nc>
    <odxf>
      <font>
        <name val="Arial Narrow"/>
        <scheme val="none"/>
      </font>
      <numFmt numFmtId="166" formatCode="#,##0.00\ &quot;€&quot;"/>
      <alignment horizontal="general" vertical="bottom" readingOrder="0"/>
      <border outline="0">
        <left/>
      </border>
    </odxf>
    <ndxf>
      <font>
        <sz val="8"/>
        <name val="Arial Narrow"/>
        <scheme val="none"/>
      </font>
      <numFmt numFmtId="0" formatCode="General"/>
      <alignment horizontal="right" vertical="top" readingOrder="0"/>
      <border outline="0">
        <left style="medium">
          <color auto="1"/>
        </left>
      </border>
    </ndxf>
  </rcc>
  <rfmt sheetId="1" sqref="U78" start="0" length="0">
    <dxf>
      <font>
        <sz val="8"/>
        <name val="Arial Narrow"/>
        <scheme val="none"/>
      </font>
      <alignment horizontal="right" vertical="top" readingOrder="0"/>
    </dxf>
  </rfmt>
  <rfmt sheetId="1" sqref="V78" start="0" length="0">
    <dxf>
      <numFmt numFmtId="166" formatCode="#,##0.00\ &quot;€&quot;"/>
    </dxf>
  </rfmt>
  <rfmt sheetId="1" sqref="W78" start="0" length="0">
    <dxf>
      <numFmt numFmtId="0" formatCode="General"/>
    </dxf>
  </rfmt>
  <rcc rId="1347" sId="1">
    <nc r="X78">
      <f>Y78*V78</f>
    </nc>
  </rcc>
  <rfmt sheetId="1" sqref="Y78" start="0" length="0">
    <dxf>
      <numFmt numFmtId="2" formatCode="0.00"/>
    </dxf>
  </rfmt>
  <rcc rId="1348" sId="1" odxf="1" dxf="1">
    <nc r="T79" t="inlineStr">
      <is>
        <t>CLAMEUR</t>
      </is>
    </nc>
    <odxf>
      <font>
        <name val="Arial Narrow"/>
        <scheme val="none"/>
      </font>
      <numFmt numFmtId="166" formatCode="#,##0.00\ &quot;€&quot;"/>
      <alignment horizontal="general" vertical="bottom" readingOrder="0"/>
    </odxf>
    <ndxf>
      <font>
        <sz val="8"/>
        <name val="Arial Narrow"/>
        <scheme val="none"/>
      </font>
      <numFmt numFmtId="0" formatCode="General"/>
      <alignment horizontal="right" vertical="top" readingOrder="0"/>
    </ndxf>
  </rcc>
  <rfmt sheetId="1" sqref="U79" start="0" length="0">
    <dxf>
      <font>
        <sz val="8"/>
        <name val="Arial Narrow"/>
        <scheme val="none"/>
      </font>
      <alignment horizontal="right" vertical="top" readingOrder="0"/>
    </dxf>
  </rfmt>
  <rfmt sheetId="1" sqref="V79" start="0" length="0">
    <dxf>
      <numFmt numFmtId="166" formatCode="#,##0.00\ &quot;€&quot;"/>
    </dxf>
  </rfmt>
  <rfmt sheetId="1" sqref="W79" start="0" length="0">
    <dxf>
      <numFmt numFmtId="0" formatCode="General"/>
    </dxf>
  </rfmt>
  <rcc rId="1349" sId="1">
    <oc r="X79">
      <v>592000</v>
    </oc>
    <nc r="X79">
      <f>Y79*V79</f>
    </nc>
  </rcc>
  <rcc rId="1350" sId="1" odxf="1" dxf="1">
    <oc r="Y79">
      <f>H79*12/X79</f>
    </oc>
    <nc r="Y79"/>
    <ndxf>
      <numFmt numFmtId="2" formatCode="0.00"/>
    </ndxf>
  </rcc>
  <rcc rId="1351" sId="1" odxf="1" dxf="1">
    <nc r="T80" t="inlineStr">
      <is>
        <t>DAUCHEZ</t>
      </is>
    </nc>
    <odxf>
      <font>
        <name val="Arial Narrow"/>
        <scheme val="none"/>
      </font>
      <numFmt numFmtId="166" formatCode="#,##0.00\ &quot;€&quot;"/>
      <alignment horizontal="general" vertical="bottom" readingOrder="0"/>
    </odxf>
    <ndxf>
      <font>
        <sz val="8"/>
        <name val="Arial Narrow"/>
        <scheme val="none"/>
      </font>
      <numFmt numFmtId="0" formatCode="General"/>
      <alignment horizontal="right" vertical="top" readingOrder="0"/>
    </ndxf>
  </rcc>
  <rfmt sheetId="1" sqref="U80" start="0" length="0">
    <dxf>
      <font>
        <sz val="8"/>
        <name val="Arial Narrow"/>
        <scheme val="none"/>
      </font>
      <alignment horizontal="right" vertical="top" readingOrder="0"/>
    </dxf>
  </rfmt>
  <rfmt sheetId="1" sqref="V80" start="0" length="0">
    <dxf>
      <numFmt numFmtId="166" formatCode="#,##0.00\ &quot;€&quot;"/>
    </dxf>
  </rfmt>
  <rfmt sheetId="1" sqref="W80" start="0" length="0">
    <dxf>
      <numFmt numFmtId="0" formatCode="General"/>
    </dxf>
  </rfmt>
  <rcc rId="1352" sId="1">
    <oc r="X80">
      <v>597000</v>
    </oc>
    <nc r="X80">
      <f>Y80*V80</f>
    </nc>
  </rcc>
  <rcc rId="1353" sId="1" odxf="1" dxf="1">
    <oc r="Y80">
      <f>H80*12/X80</f>
    </oc>
    <nc r="Y80"/>
    <ndxf>
      <numFmt numFmtId="2" formatCode="0.00"/>
    </ndxf>
  </rcc>
  <rcc rId="1354" sId="1" odxf="1" dxf="1">
    <nc r="T81" t="inlineStr">
      <is>
        <t>Estimation Yanport "neuf"</t>
      </is>
    </nc>
    <odxf>
      <font>
        <b/>
        <name val="Arial Narrow"/>
        <scheme val="none"/>
      </font>
      <numFmt numFmtId="166" formatCode="#,##0.00\ &quot;€&quot;"/>
    </odxf>
    <ndxf>
      <font>
        <b val="0"/>
        <name val="Arial Narrow"/>
        <scheme val="none"/>
      </font>
      <numFmt numFmtId="0" formatCode="General"/>
    </ndxf>
  </rcc>
  <rfmt sheetId="1" sqref="U81" start="0" length="0">
    <dxf>
      <font>
        <b val="0"/>
        <name val="Arial Narrow"/>
        <scheme val="none"/>
      </font>
    </dxf>
  </rfmt>
  <rfmt sheetId="1" sqref="V81" start="0" length="0">
    <dxf>
      <numFmt numFmtId="166" formatCode="#,##0.00\ &quot;€&quot;"/>
    </dxf>
  </rfmt>
  <rfmt sheetId="1" sqref="W81" start="0" length="0">
    <dxf>
      <font>
        <b val="0"/>
        <name val="Arial Narrow"/>
        <scheme val="none"/>
      </font>
      <numFmt numFmtId="0" formatCode="General"/>
    </dxf>
  </rfmt>
  <rfmt sheetId="1" sqref="X81" start="0" length="0">
    <dxf>
      <font>
        <b val="0"/>
        <name val="Arial Narrow"/>
        <scheme val="none"/>
      </font>
    </dxf>
  </rfmt>
  <rfmt sheetId="1" sqref="Y81" start="0" length="0">
    <dxf>
      <font>
        <b val="0"/>
        <name val="Arial Narrow"/>
        <scheme val="none"/>
      </font>
      <numFmt numFmtId="2" formatCode="0.00"/>
    </dxf>
  </rfmt>
  <rcc rId="1355" sId="1" odxf="1" dxf="1">
    <nc r="T82" t="inlineStr">
      <is>
        <t>Médiane</t>
      </is>
    </nc>
    <odxf>
      <numFmt numFmtId="166" formatCode="#,##0.00\ &quot;€&quot;"/>
    </odxf>
    <ndxf>
      <numFmt numFmtId="0" formatCode="General"/>
    </ndxf>
  </rcc>
  <rfmt sheetId="1" sqref="V82" start="0" length="0">
    <dxf>
      <numFmt numFmtId="166" formatCode="#,##0.00\ &quot;€&quot;"/>
    </dxf>
  </rfmt>
  <rfmt sheetId="1" sqref="W82" start="0" length="0">
    <dxf>
      <numFmt numFmtId="0" formatCode="General"/>
      <fill>
        <patternFill patternType="gray125"/>
      </fill>
    </dxf>
  </rfmt>
  <rcc rId="1356" sId="1">
    <nc r="X82">
      <f>V82*Y82</f>
    </nc>
  </rcc>
  <rfmt sheetId="1" sqref="Y82" start="0" length="0">
    <dxf>
      <numFmt numFmtId="2" formatCode="0.00"/>
    </dxf>
  </rfmt>
  <rcc rId="1357" sId="1" odxf="1" dxf="1">
    <nc r="T83" t="inlineStr">
      <is>
        <t>Haut</t>
      </is>
    </nc>
    <odxf>
      <font>
        <name val="Arial Narrow"/>
        <scheme val="none"/>
      </font>
      <numFmt numFmtId="166" formatCode="#,##0.00\ &quot;€&quot;"/>
    </odxf>
    <ndxf>
      <font>
        <color auto="1"/>
        <name val="Arial Narrow"/>
        <scheme val="none"/>
      </font>
      <numFmt numFmtId="164" formatCode="#,##0\ &quot;€&quot;"/>
    </ndxf>
  </rcc>
  <rfmt sheetId="1" sqref="U83" start="0" length="0">
    <dxf>
      <font>
        <color rgb="FFFF0000"/>
        <name val="Arial Narrow"/>
        <scheme val="none"/>
      </font>
      <numFmt numFmtId="167" formatCode="#,##0.0"/>
    </dxf>
  </rfmt>
  <rfmt sheetId="1" sqref="V83" start="0" length="0">
    <dxf>
      <font>
        <color auto="1"/>
        <name val="Arial Narrow"/>
        <scheme val="none"/>
      </font>
      <numFmt numFmtId="166" formatCode="#,##0.00\ &quot;€&quot;"/>
    </dxf>
  </rfmt>
  <rfmt sheetId="1" sqref="W83" start="0" length="0">
    <dxf>
      <font>
        <color auto="1"/>
        <name val="Arial Narrow"/>
        <scheme val="none"/>
      </font>
      <numFmt numFmtId="3" formatCode="#,##0"/>
      <fill>
        <patternFill patternType="gray125"/>
      </fill>
    </dxf>
  </rfmt>
  <rcc rId="1358" sId="1" odxf="1" dxf="1">
    <nc r="X83">
      <f>V83*Y83</f>
    </nc>
    <odxf>
      <font>
        <name val="Arial Narrow"/>
        <scheme val="none"/>
      </font>
    </odxf>
    <ndxf>
      <font>
        <color auto="1"/>
        <name val="Arial Narrow"/>
        <scheme val="none"/>
      </font>
    </ndxf>
  </rcc>
  <rfmt sheetId="1" sqref="Y83" start="0" length="0">
    <dxf>
      <font>
        <color auto="1"/>
        <name val="Arial Narrow"/>
        <scheme val="none"/>
      </font>
      <numFmt numFmtId="2" formatCode="0.00"/>
    </dxf>
  </rfmt>
  <rcc rId="1359" sId="1">
    <nc r="T77">
      <f>SUM(H72:H77)</f>
    </nc>
  </rcc>
  <rcc rId="1360" sId="1">
    <nc r="U77">
      <f>SUM(E72:E77)</f>
    </nc>
  </rcc>
  <rcc rId="1361" sId="1">
    <nc r="W77">
      <f>SUM(S72:S77)</f>
    </nc>
  </rcc>
  <rrc rId="1362" sId="1" eol="1" ref="A88:XFD88" action="insertRow"/>
  <rcc rId="1363" sId="1" numFmtId="11">
    <nc r="T5">
      <v>215000</v>
    </nc>
  </rcc>
  <rfmt sheetId="1" sqref="T1:T1048576">
    <dxf>
      <numFmt numFmtId="164" formatCode="#,##0\ &quot;€&quot;"/>
    </dxf>
  </rfmt>
  <rcc rId="1364" sId="1" odxf="1" dxf="1">
    <nc r="U5">
      <f>T5/E5</f>
    </nc>
    <odxf>
      <numFmt numFmtId="0" formatCode="General"/>
    </odxf>
    <ndxf>
      <numFmt numFmtId="166" formatCode="#,##0.00\ &quot;€&quot;"/>
    </ndxf>
  </rcc>
  <rfmt sheetId="1" sqref="U1:U1048576">
    <dxf>
      <numFmt numFmtId="164" formatCode="#,##0\ &quot;€&quot;"/>
    </dxf>
  </rfmt>
  <rcc rId="1365" sId="1" numFmtId="11">
    <nc r="T13">
      <v>305000</v>
    </nc>
  </rcc>
  <rcc rId="1366" sId="1">
    <nc r="U13">
      <f>T13/E13</f>
    </nc>
  </rcc>
  <rcc rId="1367" sId="1" numFmtId="11">
    <nc r="T50">
      <v>400000</v>
    </nc>
  </rcc>
  <rcc rId="1368" sId="1">
    <nc r="U50">
      <f>T50/E50</f>
    </nc>
  </rcc>
  <rcc rId="1369" sId="1" numFmtId="11">
    <nc r="Z75">
      <v>469000</v>
    </nc>
  </rcc>
  <rcc rId="1370" sId="1" odxf="1" dxf="1">
    <nc r="AB75">
      <f>Z75/E75</f>
    </nc>
    <odxf>
      <numFmt numFmtId="0" formatCode="General"/>
    </odxf>
    <ndxf>
      <numFmt numFmtId="166" formatCode="#,##0.00\ &quot;€&quot;"/>
    </ndxf>
  </rcc>
  <rcc rId="1371" sId="1" numFmtId="11">
    <oc r="Z80">
      <f>X80/E80</f>
    </oc>
    <nc r="Z80">
      <v>672000</v>
    </nc>
  </rcc>
  <rcc rId="1372" sId="1" odxf="1" dxf="1">
    <nc r="AB80">
      <f>Z80/E80</f>
    </nc>
    <odxf>
      <numFmt numFmtId="0" formatCode="General"/>
    </odxf>
    <ndxf>
      <numFmt numFmtId="166" formatCode="#,##0.00\ &quot;€&quot;"/>
    </ndxf>
  </rcc>
  <rcv guid="{507FE372-FF11-4BD6-B0BA-294ECC7F9E07}" action="delete"/>
  <rdn rId="0" localSheetId="1" customView="1" name="Z_507FE372_FF11_4BD6_B0BA_294ECC7F9E07_.wvu.PrintTitles" hidden="1" oldHidden="1">
    <formula>Feuil1!$1:$3</formula>
    <oldFormula>Feuil1!$1:$3</oldFormula>
  </rdn>
  <rcv guid="{507FE372-FF11-4BD6-B0BA-294ECC7F9E07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1" sId="1" numFmtId="11">
    <nc r="H73">
      <v>1350</v>
    </nc>
  </rcc>
  <rcc rId="1692" sId="1" numFmtId="11">
    <nc r="H74">
      <v>1310</v>
    </nc>
  </rcc>
  <rcc rId="1693" sId="1" numFmtId="11">
    <nc r="H75">
      <v>1350</v>
    </nc>
  </rcc>
  <rcc rId="1694" sId="1" numFmtId="11">
    <nc r="H72">
      <v>1450</v>
    </nc>
  </rcc>
  <rcc rId="1695" sId="1" numFmtId="11">
    <nc r="H76">
      <v>1400</v>
    </nc>
  </rcc>
  <rcc rId="1696" sId="1" numFmtId="11">
    <nc r="H77">
      <v>1500</v>
    </nc>
  </rcc>
  <rcc rId="1697" sId="1">
    <oc r="Q81">
      <f>R81*O81</f>
    </oc>
    <nc r="Q81"/>
  </rcc>
  <rcc rId="1698" sId="1">
    <oc r="Q82">
      <f>R82*O82</f>
    </oc>
    <nc r="Q82"/>
  </rcc>
  <rcc rId="1699" sId="1">
    <oc r="Q83">
      <f>R83*O83</f>
    </oc>
    <nc r="Q83"/>
  </rcc>
  <rcc rId="1700" sId="1" numFmtId="11">
    <nc r="O85">
      <v>15.38</v>
    </nc>
  </rcc>
  <rcc rId="1701" sId="1" numFmtId="11">
    <nc r="O86">
      <v>16.52</v>
    </nc>
  </rcc>
  <rcc rId="1702" sId="1" numFmtId="11">
    <nc r="H80">
      <v>1650</v>
    </nc>
  </rcc>
  <rcc rId="1703" sId="1" numFmtId="11">
    <nc r="H79">
      <v>1700</v>
    </nc>
  </rcc>
  <rcc rId="1704" sId="1" numFmtId="11">
    <nc r="H78">
      <v>1750</v>
    </nc>
  </rcc>
  <rcc rId="1705" sId="1">
    <oc r="AC72">
      <f>O72*12/AA72</f>
    </oc>
    <nc r="AC72">
      <f>H72*12/Z72</f>
    </nc>
  </rcc>
  <rfmt sheetId="1" sqref="AC78">
    <dxf>
      <numFmt numFmtId="14" formatCode="0.00%"/>
    </dxf>
  </rfmt>
  <rcc rId="1706" sId="1">
    <nc r="AC78">
      <f>H78*12/Z78</f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4:A80" start="0" length="0">
    <dxf>
      <border>
        <right style="thin">
          <color auto="1"/>
        </right>
      </border>
    </dxf>
  </rfmt>
  <rcc rId="1707" sId="1" numFmtId="11">
    <nc r="H83">
      <v>60</v>
    </nc>
  </rcc>
  <rfmt sheetId="1" sqref="E83:G83" start="0" length="2147483647">
    <dxf>
      <font>
        <sz val="10"/>
      </font>
    </dxf>
  </rfmt>
  <rfmt sheetId="1" sqref="H83">
    <dxf>
      <alignment horizontal="general" readingOrder="0"/>
    </dxf>
  </rfmt>
  <rfmt sheetId="1" sqref="H83">
    <dxf>
      <alignment horizontal="left" readingOrder="0"/>
    </dxf>
  </rfmt>
  <rfmt sheetId="1" sqref="E83:G83" start="0" length="2147483647">
    <dxf>
      <font>
        <b/>
      </font>
    </dxf>
  </rfmt>
  <rcc rId="1708" sId="1">
    <nc r="E83" t="inlineStr">
      <is>
        <t>Loyer parking en sus par unité :</t>
      </is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07FE372-FF11-4BD6-B0BA-294ECC7F9E07}" action="delete"/>
  <rdn rId="0" localSheetId="1" customView="1" name="Z_507FE372_FF11_4BD6_B0BA_294ECC7F9E07_.wvu.PrintTitles" hidden="1" oldHidden="1">
    <formula>Feuil1!$1:$3</formula>
    <oldFormula>Feuil1!$1:$3</oldFormula>
  </rdn>
  <rcv guid="{507FE372-FF11-4BD6-B0BA-294ECC7F9E07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710" sId="1" ref="M1:M1048576" action="deleteCol">
    <undo index="0" exp="ref" v="1" dr="M80" r="Q80" sId="1"/>
    <undo index="0" exp="ref" v="1" dr="M80" r="O80" sId="1"/>
    <undo index="0" exp="ref" v="1" dr="M71" r="Q71" sId="1"/>
    <undo index="0" exp="ref" v="1" dr="M71" r="O71" sId="1"/>
    <undo index="0" exp="ref" v="1" dr="M42" r="Q42" sId="1"/>
    <undo index="0" exp="ref" v="1" dr="M42" r="O42" sId="1"/>
    <undo index="0" exp="ref" v="1" dr="M6" r="Q6" sId="1"/>
    <undo index="0" exp="ref" v="1" dr="M6" r="O6" sId="1"/>
    <undo index="65535" exp="area" ref3D="1" dr="$A$1:$XFD$3" dn="Z_4559601C_1A09_4780_9296_EF28B8A9125D_.wvu.PrintTitles" sId="1"/>
    <undo index="65535" exp="area" ref3D="1" dr="$A$1:$XFD$3" dn="Impression_des_titres" sId="1"/>
    <undo index="65535" exp="area" ref3D="1" dr="$A$1:$XFD$3" dn="Z_507FE372_FF11_4BD6_B0BA_294ECC7F9E07_.wvu.PrintTitles" sId="1"/>
    <rfmt sheetId="1" xfDxf="1" sqref="M1:M1048576" start="0" length="0">
      <dxf>
        <font>
          <name val="Arial Narrow"/>
          <scheme val="none"/>
        </font>
      </dxf>
    </rfmt>
    <rcc rId="0" sId="1" dxf="1">
      <nc r="M2" t="inlineStr">
        <is>
          <t>TOTAL LOYER HC HORS PARKING</t>
        </is>
      </nc>
      <ndxf>
        <font>
          <b/>
          <sz val="8"/>
          <name val="Arial Narrow"/>
          <scheme val="none"/>
        </font>
        <fill>
          <patternFill patternType="solid">
            <bgColor theme="5" tint="0.79998168889431442"/>
          </patternFill>
        </fill>
        <alignment horizontal="center" vertical="center" wrapText="1"/>
        <border outline="0">
          <right style="medium">
            <color auto="1"/>
          </right>
          <top style="medium">
            <color auto="1"/>
          </top>
        </border>
      </ndxf>
    </rcc>
    <rfmt sheetId="1" sqref="M3" start="0" length="0">
      <dxf>
        <font>
          <b/>
          <sz val="8"/>
          <name val="Arial Narrow"/>
          <scheme val="none"/>
        </font>
        <fill>
          <patternFill patternType="solid">
            <bgColor theme="5" tint="0.79998168889431442"/>
          </patternFill>
        </fill>
        <alignment horizontal="center" vertical="center" wrapText="1"/>
        <border outline="0">
          <right style="medium">
            <color auto="1"/>
          </right>
          <bottom style="medium">
            <color auto="1"/>
          </bottom>
        </border>
      </dxf>
    </rfmt>
    <rcc rId="0" sId="1" dxf="1">
      <nc r="M6">
        <f>SUM(H4:H6)</f>
      </nc>
      <ndxf>
        <numFmt numFmtId="164" formatCode="#,##0\ &quot;€&quot;"/>
      </ndxf>
    </rcc>
    <rcc rId="0" sId="1" dxf="1">
      <nc r="M29" t="inlineStr">
        <is>
          <t>YANPORT</t>
        </is>
      </nc>
      <ndxf>
        <font>
          <sz val="8"/>
          <name val="Arial Narrow"/>
          <scheme val="none"/>
        </font>
        <alignment horizontal="right" vertical="top"/>
        <border outline="0">
          <left style="medium">
            <color auto="1"/>
          </left>
        </border>
      </ndxf>
    </rcc>
    <rcc rId="0" sId="1" dxf="1">
      <nc r="M32" t="inlineStr">
        <is>
          <t>CLAMEUR</t>
        </is>
      </nc>
      <ndxf>
        <font>
          <sz val="8"/>
          <name val="Arial Narrow"/>
          <scheme val="none"/>
        </font>
        <alignment horizontal="right" vertical="top"/>
      </ndxf>
    </rcc>
    <rcc rId="0" sId="1" dxf="1">
      <nc r="M34" t="inlineStr">
        <is>
          <t>DAUCHEZ</t>
        </is>
      </nc>
      <ndxf>
        <font>
          <sz val="8"/>
          <name val="Arial Narrow"/>
          <scheme val="none"/>
        </font>
        <alignment horizontal="right" vertical="top"/>
      </ndxf>
    </rcc>
    <rcc rId="0" sId="1">
      <nc r="M36" t="inlineStr">
        <is>
          <t>Estimation Yanport "neuf"</t>
        </is>
      </nc>
    </rcc>
    <rcc rId="0" sId="1" dxf="1">
      <nc r="M39" t="inlineStr">
        <is>
          <t>Médiane</t>
        </is>
      </nc>
      <ndxf>
        <alignment horizontal="center" vertical="center"/>
      </ndxf>
    </rcc>
    <rcc rId="0" sId="1" dxf="1">
      <nc r="M41" t="inlineStr">
        <is>
          <t>Haut</t>
        </is>
      </nc>
      <ndxf>
        <font>
          <color auto="1"/>
          <name val="Arial Narrow"/>
          <scheme val="none"/>
        </font>
        <numFmt numFmtId="164" formatCode="#,##0\ &quot;€&quot;"/>
        <alignment horizontal="center" vertical="top"/>
      </ndxf>
    </rcc>
    <rfmt sheetId="1" sqref="M42" start="0" length="0">
      <dxf>
        <font>
          <sz val="8"/>
          <name val="Arial Narrow"/>
          <scheme val="none"/>
        </font>
        <alignment horizontal="right" vertical="top"/>
        <border outline="0">
          <left style="medium">
            <color auto="1"/>
          </left>
        </border>
      </dxf>
    </rfmt>
    <rfmt sheetId="1" sqref="M11" start="0" length="0">
      <dxf>
        <font>
          <sz val="8"/>
          <name val="Arial Narrow"/>
          <scheme val="none"/>
        </font>
        <alignment horizontal="right" vertical="top"/>
      </dxf>
    </rfmt>
    <rfmt sheetId="1" sqref="M20" start="0" length="0">
      <dxf>
        <font>
          <color auto="1"/>
          <name val="Arial Narrow"/>
          <scheme val="none"/>
        </font>
        <numFmt numFmtId="164" formatCode="#,##0\ &quot;€&quot;"/>
      </dxf>
    </rfmt>
    <rfmt sheetId="1" sqref="M23" start="0" length="0">
      <dxf>
        <border outline="0">
          <left style="medium">
            <color auto="1"/>
          </left>
        </border>
      </dxf>
    </rfmt>
    <rfmt sheetId="1" sqref="M8" start="0" length="0">
      <dxf>
        <font>
          <color rgb="FFFF0000"/>
          <name val="Arial Narrow"/>
          <scheme val="none"/>
        </font>
        <numFmt numFmtId="164" formatCode="#,##0\ &quot;€&quot;"/>
      </dxf>
    </rfmt>
    <rfmt sheetId="1" sqref="M35" start="0" length="0">
      <dxf>
        <font>
          <color rgb="FFFF0000"/>
          <name val="Arial Narrow"/>
          <scheme val="none"/>
        </font>
        <numFmt numFmtId="164" formatCode="#,##0\ &quot;€&quot;"/>
      </dxf>
    </rfmt>
    <rfmt sheetId="1" sqref="M13" start="0" length="0">
      <dxf>
        <font>
          <color rgb="FFFF0000"/>
          <name val="Arial Narrow"/>
          <scheme val="none"/>
        </font>
      </dxf>
    </rfmt>
    <rfmt sheetId="1" sqref="M19" start="0" length="0">
      <dxf>
        <font>
          <color rgb="FFFF0000"/>
          <name val="Arial Narrow"/>
          <scheme val="none"/>
        </font>
      </dxf>
    </rfmt>
    <rfmt sheetId="1" sqref="M12" start="0" length="0">
      <dxf>
        <font>
          <color rgb="FFFF0000"/>
          <name val="Arial Narrow"/>
          <scheme val="none"/>
        </font>
        <numFmt numFmtId="164" formatCode="#,##0\ &quot;€&quot;"/>
      </dxf>
    </rfmt>
    <rfmt sheetId="1" sqref="M21" start="0" length="0">
      <dxf>
        <numFmt numFmtId="164" formatCode="#,##0\ &quot;€&quot;"/>
      </dxf>
    </rfmt>
    <rfmt sheetId="1" sqref="M24" start="0" length="0">
      <dxf>
        <font>
          <sz val="8"/>
          <name val="Arial Narrow"/>
          <scheme val="none"/>
        </font>
        <alignment horizontal="right" vertical="top"/>
      </dxf>
    </rfmt>
    <rfmt sheetId="1" sqref="M25" start="0" length="0">
      <dxf>
        <font>
          <sz val="8"/>
          <name val="Arial Narrow"/>
          <scheme val="none"/>
        </font>
        <alignment horizontal="right" vertical="top"/>
      </dxf>
    </rfmt>
    <rfmt sheetId="1" sqref="M28" start="0" length="0">
      <dxf>
        <font>
          <sz val="8"/>
          <name val="Arial Narrow"/>
          <scheme val="none"/>
        </font>
        <alignment horizontal="right" vertical="top"/>
      </dxf>
    </rfmt>
    <rcc rId="0" sId="1" dxf="1">
      <nc r="M40">
        <f>SUM(H5:H40)</f>
      </nc>
      <ndxf>
        <numFmt numFmtId="164" formatCode="#,##0\ &quot;€&quot;"/>
      </ndxf>
    </rcc>
    <rcc rId="0" sId="1" dxf="1">
      <nc r="M67" t="inlineStr">
        <is>
          <t>YANPORT</t>
        </is>
      </nc>
      <ndxf>
        <font>
          <sz val="8"/>
          <name val="Arial Narrow"/>
          <scheme val="none"/>
        </font>
        <alignment horizontal="right" vertical="top"/>
        <border outline="0">
          <left style="medium">
            <color auto="1"/>
          </left>
        </border>
      </ndxf>
    </rcc>
    <rcc rId="0" sId="1" dxf="1">
      <nc r="M48" t="inlineStr">
        <is>
          <t>CLAMEUR</t>
        </is>
      </nc>
      <ndxf>
        <font>
          <sz val="8"/>
          <name val="Arial Narrow"/>
          <scheme val="none"/>
        </font>
        <alignment horizontal="right" vertical="top"/>
      </ndxf>
    </rcc>
    <rcc rId="0" sId="1" dxf="1">
      <nc r="M52" t="inlineStr">
        <is>
          <t>DAUCHEZ</t>
        </is>
      </nc>
      <ndxf>
        <font>
          <sz val="8"/>
          <name val="Arial Narrow"/>
          <scheme val="none"/>
        </font>
        <alignment horizontal="right" vertical="top"/>
      </ndxf>
    </rcc>
    <rcc rId="0" sId="1">
      <nc r="M56" t="inlineStr">
        <is>
          <t>Estimation Yanport "neuf"</t>
        </is>
      </nc>
    </rcc>
    <rcc rId="0" sId="1">
      <nc r="M60" t="inlineStr">
        <is>
          <t>Médiane</t>
        </is>
      </nc>
    </rcc>
    <rcc rId="0" sId="1" dxf="1">
      <nc r="M64" t="inlineStr">
        <is>
          <t>Haut</t>
        </is>
      </nc>
      <ndxf>
        <font>
          <color auto="1"/>
          <name val="Arial Narrow"/>
          <scheme val="none"/>
        </font>
        <numFmt numFmtId="164" formatCode="#,##0\ &quot;€&quot;"/>
      </ndxf>
    </rcc>
    <rfmt sheetId="1" sqref="M68" start="0" length="0">
      <dxf>
        <numFmt numFmtId="164" formatCode="#,##0\ &quot;€&quot;"/>
      </dxf>
    </rfmt>
    <rfmt sheetId="1" sqref="M70" start="0" length="0">
      <dxf>
        <font>
          <sz val="8"/>
          <name val="Arial Narrow"/>
          <scheme val="none"/>
        </font>
        <alignment horizontal="right" vertical="top"/>
      </dxf>
    </rfmt>
    <rfmt sheetId="1" sqref="M44" start="0" length="0">
      <dxf>
        <font>
          <sz val="8"/>
          <name val="Arial Narrow"/>
          <scheme val="none"/>
        </font>
        <alignment horizontal="right" vertical="top"/>
      </dxf>
    </rfmt>
    <rfmt sheetId="1" sqref="M47" start="0" length="0">
      <dxf>
        <font>
          <sz val="8"/>
          <name val="Arial Narrow"/>
          <scheme val="none"/>
        </font>
        <alignment horizontal="right" vertical="top"/>
      </dxf>
    </rfmt>
    <rcc rId="0" sId="1" dxf="1">
      <nc r="M63">
        <f>SUM(H35:H63)</f>
      </nc>
      <ndxf>
        <numFmt numFmtId="164" formatCode="#,##0\ &quot;€&quot;"/>
      </ndxf>
    </rcc>
    <rcc rId="0" sId="1" dxf="1">
      <nc r="M75" t="inlineStr">
        <is>
          <t>YANPORT</t>
        </is>
      </nc>
      <ndxf>
        <font>
          <sz val="8"/>
          <name val="Arial Narrow"/>
          <scheme val="none"/>
        </font>
        <alignment horizontal="right" vertical="top"/>
        <border outline="0">
          <left style="medium">
            <color auto="1"/>
          </left>
        </border>
      </ndxf>
    </rcc>
    <rcc rId="0" sId="1" dxf="1">
      <nc r="M73" t="inlineStr">
        <is>
          <t>CLAMEUR</t>
        </is>
      </nc>
      <ndxf>
        <font>
          <sz val="8"/>
          <name val="Arial Narrow"/>
          <scheme val="none"/>
        </font>
        <alignment horizontal="right" vertical="top"/>
      </ndxf>
    </rcc>
    <rcc rId="0" sId="1" dxf="1">
      <nc r="M74" t="inlineStr">
        <is>
          <t>DAUCHEZ</t>
        </is>
      </nc>
      <ndxf>
        <font>
          <sz val="8"/>
          <name val="Arial Narrow"/>
          <scheme val="none"/>
        </font>
        <alignment horizontal="right" vertical="top"/>
      </ndxf>
    </rcc>
    <rcc rId="0" sId="1">
      <nc r="M72" t="inlineStr">
        <is>
          <t>Estimation Yanport "neuf"</t>
        </is>
      </nc>
    </rcc>
    <rcc rId="0" sId="1">
      <nc r="M76" t="inlineStr">
        <is>
          <t>Médiane</t>
        </is>
      </nc>
    </rcc>
    <rcc rId="0" sId="1" dxf="1">
      <nc r="M77" t="inlineStr">
        <is>
          <t>Haut</t>
        </is>
      </nc>
      <ndxf>
        <font>
          <color auto="1"/>
          <name val="Arial Narrow"/>
          <scheme val="none"/>
        </font>
        <numFmt numFmtId="164" formatCode="#,##0\ &quot;€&quot;"/>
      </ndxf>
    </rcc>
    <rfmt sheetId="1" sqref="M80" start="0" length="0">
      <dxf>
        <font>
          <sz val="8"/>
          <name val="Arial Narrow"/>
          <scheme val="none"/>
        </font>
        <fill>
          <patternFill patternType="solid"/>
        </fill>
        <alignment horizontal="right" vertical="top"/>
      </dxf>
    </rfmt>
    <rfmt sheetId="1" sqref="M79" start="0" length="0">
      <dxf>
        <fill>
          <patternFill patternType="solid"/>
        </fill>
      </dxf>
    </rfmt>
    <rcc rId="0" sId="1" dxf="1">
      <nc r="M78">
        <f>SUM(H76:H78)</f>
      </nc>
      <ndxf>
        <numFmt numFmtId="164" formatCode="#,##0\ &quot;€&quot;"/>
      </ndxf>
    </rcc>
    <rcc rId="0" sId="1" dxf="1">
      <nc r="M81" t="inlineStr">
        <is>
          <t>YANPORT</t>
        </is>
      </nc>
      <ndxf>
        <font>
          <sz val="8"/>
          <name val="Arial Narrow"/>
          <scheme val="none"/>
        </font>
        <alignment horizontal="right" vertical="top"/>
        <border outline="0">
          <left style="medium">
            <color auto="1"/>
          </left>
        </border>
      </ndxf>
    </rcc>
    <rcc rId="0" sId="1" dxf="1">
      <nc r="M82" t="inlineStr">
        <is>
          <t>CLAMEUR</t>
        </is>
      </nc>
      <ndxf>
        <font>
          <sz val="8"/>
          <name val="Arial Narrow"/>
          <scheme val="none"/>
        </font>
        <alignment horizontal="right" vertical="top"/>
      </ndxf>
    </rcc>
    <rcc rId="0" sId="1" dxf="1">
      <nc r="M83" t="inlineStr">
        <is>
          <t>DAUCHEZ</t>
        </is>
      </nc>
      <ndxf>
        <font>
          <sz val="8"/>
          <name val="Arial Narrow"/>
          <scheme val="none"/>
        </font>
        <alignment horizontal="right" vertical="top"/>
      </ndxf>
    </rcc>
    <rcc rId="0" sId="1">
      <nc r="M84" t="inlineStr">
        <is>
          <t>Estimation Yanport "neuf"</t>
        </is>
      </nc>
    </rcc>
    <rcc rId="0" sId="1">
      <nc r="M85" t="inlineStr">
        <is>
          <t>Médiane</t>
        </is>
      </nc>
    </rcc>
    <rcc rId="0" sId="1" dxf="1">
      <nc r="M86" t="inlineStr">
        <is>
          <t>Haut</t>
        </is>
      </nc>
      <ndxf>
        <font>
          <color auto="1"/>
          <name val="Arial Narrow"/>
          <scheme val="none"/>
        </font>
        <numFmt numFmtId="164" formatCode="#,##0\ &quot;€&quot;"/>
      </ndxf>
    </rcc>
  </rrc>
  <rrc rId="1711" sId="1" ref="M1:M1048576" action="deleteCol">
    <undo index="0" exp="ref" v="1" dr="M80" r="Q80" sId="1"/>
    <undo index="65535" exp="ref" v="1" dr="M80" r="N80" sId="1"/>
    <undo index="0" exp="ref" v="1" dr="M71" r="Q71" sId="1"/>
    <undo index="65535" exp="ref" v="1" dr="M71" r="N71" sId="1"/>
    <undo index="0" exp="ref" v="1" dr="M42" r="Q42" sId="1"/>
    <undo index="65535" exp="ref" v="1" dr="M42" r="N42" sId="1"/>
    <undo index="0" exp="ref" v="1" dr="M6" r="Q6" sId="1"/>
    <undo index="65535" exp="ref" v="1" dr="M6" r="N6" sId="1"/>
    <undo index="65535" exp="area" ref3D="1" dr="$A$1:$XFD$3" dn="Z_4559601C_1A09_4780_9296_EF28B8A9125D_.wvu.PrintTitles" sId="1"/>
    <undo index="65535" exp="area" ref3D="1" dr="$A$1:$XFD$3" dn="Impression_des_titres" sId="1"/>
    <undo index="65535" exp="area" ref3D="1" dr="$A$1:$XFD$3" dn="Z_507FE372_FF11_4BD6_B0BA_294ECC7F9E07_.wvu.PrintTitles" sId="1"/>
    <rfmt sheetId="1" xfDxf="1" sqref="M1:M1048576" start="0" length="0">
      <dxf>
        <font>
          <name val="Arial Narrow"/>
          <scheme val="none"/>
        </font>
      </dxf>
    </rfmt>
    <rcc rId="0" sId="1" dxf="1">
      <nc r="M2" t="inlineStr">
        <is>
          <t>TOTAL SURFACE</t>
        </is>
      </nc>
      <ndxf>
        <font>
          <b/>
          <sz val="8"/>
          <name val="Arial Narrow"/>
          <scheme val="none"/>
        </font>
        <fill>
          <patternFill patternType="solid">
            <bgColor theme="5" tint="0.79998168889431442"/>
          </patternFill>
        </fill>
        <alignment horizontal="center" vertical="center" wrapText="1"/>
        <border outline="0">
          <left style="thin">
            <color auto="1"/>
          </left>
          <right style="medium">
            <color auto="1"/>
          </right>
          <top style="medium">
            <color auto="1"/>
          </top>
        </border>
      </ndxf>
    </rcc>
    <rfmt sheetId="1" sqref="M3" start="0" length="0">
      <dxf>
        <font>
          <b/>
          <sz val="8"/>
          <name val="Arial Narrow"/>
          <scheme val="none"/>
        </font>
        <fill>
          <patternFill patternType="solid">
            <bgColor theme="5" tint="0.79998168889431442"/>
          </patternFill>
        </fill>
        <alignment horizontal="center" vertical="center" wrapText="1"/>
        <border outline="0">
          <left style="thin">
            <color auto="1"/>
          </left>
          <right style="medium">
            <color auto="1"/>
          </right>
          <bottom style="medium">
            <color auto="1"/>
          </bottom>
        </border>
      </dxf>
    </rfmt>
    <rcc rId="0" sId="1" dxf="1">
      <nc r="M6">
        <f>SUM(E4:E6)</f>
      </nc>
      <ndxf>
        <numFmt numFmtId="2" formatCode="0.00"/>
      </ndxf>
    </rcc>
    <rfmt sheetId="1" sqref="M29" start="0" length="0">
      <dxf>
        <font>
          <sz val="8"/>
          <name val="Arial Narrow"/>
          <scheme val="none"/>
        </font>
        <alignment horizontal="right" vertical="top"/>
      </dxf>
    </rfmt>
    <rfmt sheetId="1" sqref="M32" start="0" length="0">
      <dxf>
        <font>
          <sz val="8"/>
          <name val="Arial Narrow"/>
          <scheme val="none"/>
        </font>
        <alignment horizontal="right" vertical="top"/>
      </dxf>
    </rfmt>
    <rfmt sheetId="1" sqref="M34" start="0" length="0">
      <dxf>
        <font>
          <sz val="8"/>
          <name val="Arial Narrow"/>
          <scheme val="none"/>
        </font>
        <alignment horizontal="right" vertical="top"/>
      </dxf>
    </rfmt>
    <rfmt sheetId="1" sqref="M39" start="0" length="0">
      <dxf>
        <alignment horizontal="center" vertical="center"/>
      </dxf>
    </rfmt>
    <rfmt sheetId="1" sqref="M41" start="0" length="0">
      <dxf>
        <font>
          <color rgb="FFFF0000"/>
          <name val="Arial Narrow"/>
          <scheme val="none"/>
        </font>
        <numFmt numFmtId="167" formatCode="#,##0.0"/>
        <alignment horizontal="center" vertical="top"/>
      </dxf>
    </rfmt>
    <rfmt sheetId="1" sqref="M42" start="0" length="0">
      <dxf>
        <font>
          <sz val="8"/>
          <name val="Arial Narrow"/>
          <scheme val="none"/>
        </font>
        <alignment horizontal="right" vertical="top"/>
      </dxf>
    </rfmt>
    <rfmt sheetId="1" sqref="M11" start="0" length="0">
      <dxf>
        <font>
          <sz val="8"/>
          <name val="Arial Narrow"/>
          <scheme val="none"/>
        </font>
        <alignment horizontal="right" vertical="top"/>
      </dxf>
    </rfmt>
    <rfmt sheetId="1" sqref="M20" start="0" length="0">
      <dxf>
        <font>
          <color rgb="FFFF0000"/>
          <name val="Arial Narrow"/>
          <scheme val="none"/>
        </font>
        <numFmt numFmtId="167" formatCode="#,##0.0"/>
      </dxf>
    </rfmt>
    <rfmt sheetId="1" sqref="M8" start="0" length="0">
      <dxf>
        <font>
          <color rgb="FFFF0000"/>
          <name val="Arial Narrow"/>
          <scheme val="none"/>
        </font>
        <numFmt numFmtId="167" formatCode="#,##0.0"/>
      </dxf>
    </rfmt>
    <rfmt sheetId="1" sqref="M35" start="0" length="0">
      <dxf>
        <font>
          <color rgb="FFFF0000"/>
          <name val="Arial Narrow"/>
          <scheme val="none"/>
        </font>
      </dxf>
    </rfmt>
    <rfmt sheetId="1" sqref="M13" start="0" length="0">
      <dxf>
        <font>
          <color rgb="FFFF0000"/>
          <name val="Arial Narrow"/>
          <scheme val="none"/>
        </font>
      </dxf>
    </rfmt>
    <rfmt sheetId="1" sqref="M19" start="0" length="0">
      <dxf>
        <font>
          <color rgb="FFFF0000"/>
          <name val="Arial Narrow"/>
          <scheme val="none"/>
        </font>
      </dxf>
    </rfmt>
    <rfmt sheetId="1" sqref="M12" start="0" length="0">
      <dxf>
        <font>
          <color rgb="FFFF0000"/>
          <name val="Arial Narrow"/>
          <scheme val="none"/>
        </font>
        <numFmt numFmtId="167" formatCode="#,##0.0"/>
      </dxf>
    </rfmt>
    <rfmt sheetId="1" sqref="M21" start="0" length="0">
      <dxf>
        <numFmt numFmtId="2" formatCode="0.00"/>
      </dxf>
    </rfmt>
    <rfmt sheetId="1" sqref="M24" start="0" length="0">
      <dxf>
        <font>
          <sz val="8"/>
          <name val="Arial Narrow"/>
          <scheme val="none"/>
        </font>
        <alignment horizontal="right" vertical="top"/>
      </dxf>
    </rfmt>
    <rfmt sheetId="1" sqref="M25" start="0" length="0">
      <dxf>
        <font>
          <sz val="8"/>
          <name val="Arial Narrow"/>
          <scheme val="none"/>
        </font>
        <alignment horizontal="right" vertical="top"/>
      </dxf>
    </rfmt>
    <rfmt sheetId="1" sqref="M28" start="0" length="0">
      <dxf>
        <font>
          <sz val="8"/>
          <name val="Arial Narrow"/>
          <scheme val="none"/>
        </font>
        <alignment horizontal="right" vertical="top"/>
      </dxf>
    </rfmt>
    <rcc rId="0" sId="1" dxf="1">
      <nc r="M40">
        <f>SUM(E5:E40)</f>
      </nc>
      <ndxf>
        <numFmt numFmtId="2" formatCode="0.00"/>
      </ndxf>
    </rcc>
    <rfmt sheetId="1" sqref="M67" start="0" length="0">
      <dxf>
        <font>
          <sz val="8"/>
          <name val="Arial Narrow"/>
          <scheme val="none"/>
        </font>
        <alignment horizontal="right" vertical="top"/>
      </dxf>
    </rfmt>
    <rfmt sheetId="1" sqref="M48" start="0" length="0">
      <dxf>
        <font>
          <sz val="8"/>
          <name val="Arial Narrow"/>
          <scheme val="none"/>
        </font>
        <alignment horizontal="right" vertical="top"/>
      </dxf>
    </rfmt>
    <rfmt sheetId="1" sqref="M52" start="0" length="0">
      <dxf>
        <font>
          <sz val="8"/>
          <name val="Arial Narrow"/>
          <scheme val="none"/>
        </font>
        <alignment horizontal="right" vertical="top"/>
      </dxf>
    </rfmt>
    <rfmt sheetId="1" sqref="M64" start="0" length="0">
      <dxf>
        <font>
          <color rgb="FFFF0000"/>
          <name val="Arial Narrow"/>
          <scheme val="none"/>
        </font>
        <numFmt numFmtId="167" formatCode="#,##0.0"/>
      </dxf>
    </rfmt>
    <rfmt sheetId="1" sqref="M68" start="0" length="0">
      <dxf>
        <numFmt numFmtId="2" formatCode="0.00"/>
      </dxf>
    </rfmt>
    <rfmt sheetId="1" sqref="M70" start="0" length="0">
      <dxf>
        <font>
          <sz val="8"/>
          <name val="Arial Narrow"/>
          <scheme val="none"/>
        </font>
        <alignment horizontal="right" vertical="top"/>
      </dxf>
    </rfmt>
    <rfmt sheetId="1" sqref="M44" start="0" length="0">
      <dxf>
        <font>
          <sz val="8"/>
          <name val="Arial Narrow"/>
          <scheme val="none"/>
        </font>
        <alignment horizontal="right" vertical="top"/>
      </dxf>
    </rfmt>
    <rfmt sheetId="1" sqref="M47" start="0" length="0">
      <dxf>
        <font>
          <sz val="8"/>
          <name val="Arial Narrow"/>
          <scheme val="none"/>
        </font>
        <alignment horizontal="right" vertical="top"/>
      </dxf>
    </rfmt>
    <rcc rId="0" sId="1" dxf="1">
      <nc r="M63">
        <f>SUM(E35:E63)</f>
      </nc>
      <ndxf>
        <numFmt numFmtId="2" formatCode="0.00"/>
      </ndxf>
    </rcc>
    <rfmt sheetId="1" sqref="M75" start="0" length="0">
      <dxf>
        <font>
          <sz val="8"/>
          <name val="Arial Narrow"/>
          <scheme val="none"/>
        </font>
        <alignment horizontal="right" vertical="top"/>
      </dxf>
    </rfmt>
    <rfmt sheetId="1" sqref="M73" start="0" length="0">
      <dxf>
        <font>
          <sz val="8"/>
          <name val="Arial Narrow"/>
          <scheme val="none"/>
        </font>
        <alignment horizontal="right" vertical="top"/>
      </dxf>
    </rfmt>
    <rfmt sheetId="1" sqref="M74" start="0" length="0">
      <dxf>
        <font>
          <sz val="8"/>
          <name val="Arial Narrow"/>
          <scheme val="none"/>
        </font>
        <alignment horizontal="right" vertical="top"/>
      </dxf>
    </rfmt>
    <rfmt sheetId="1" sqref="M77" start="0" length="0">
      <dxf>
        <font>
          <color rgb="FFFF0000"/>
          <name val="Arial Narrow"/>
          <scheme val="none"/>
        </font>
        <numFmt numFmtId="167" formatCode="#,##0.0"/>
      </dxf>
    </rfmt>
    <rfmt sheetId="1" sqref="M80" start="0" length="0">
      <dxf>
        <font>
          <sz val="8"/>
          <name val="Arial Narrow"/>
          <scheme val="none"/>
        </font>
        <fill>
          <patternFill patternType="solid"/>
        </fill>
        <alignment horizontal="right" vertical="top"/>
      </dxf>
    </rfmt>
    <rfmt sheetId="1" sqref="M79" start="0" length="0">
      <dxf>
        <fill>
          <patternFill patternType="solid"/>
        </fill>
      </dxf>
    </rfmt>
    <rcc rId="0" sId="1" dxf="1">
      <nc r="M78">
        <f>SUM(E76:E78)</f>
      </nc>
      <ndxf>
        <numFmt numFmtId="2" formatCode="0.00"/>
      </ndxf>
    </rcc>
    <rfmt sheetId="1" sqref="M81" start="0" length="0">
      <dxf>
        <font>
          <sz val="8"/>
          <name val="Arial Narrow"/>
          <scheme val="none"/>
        </font>
        <fill>
          <patternFill patternType="gray125"/>
        </fill>
        <alignment horizontal="right" vertical="top"/>
      </dxf>
    </rfmt>
    <rfmt sheetId="1" sqref="M82" start="0" length="0">
      <dxf>
        <font>
          <sz val="8"/>
          <name val="Arial Narrow"/>
          <scheme val="none"/>
        </font>
        <fill>
          <patternFill patternType="gray125"/>
        </fill>
        <alignment horizontal="right" vertical="top"/>
      </dxf>
    </rfmt>
    <rfmt sheetId="1" sqref="M83" start="0" length="0">
      <dxf>
        <font>
          <sz val="8"/>
          <name val="Arial Narrow"/>
          <scheme val="none"/>
        </font>
        <fill>
          <patternFill patternType="gray125"/>
        </fill>
        <alignment horizontal="right" vertical="top"/>
      </dxf>
    </rfmt>
    <rfmt sheetId="1" sqref="M86" start="0" length="0">
      <dxf>
        <font>
          <color rgb="FFFF0000"/>
          <name val="Arial Narrow"/>
          <scheme val="none"/>
        </font>
        <numFmt numFmtId="167" formatCode="#,##0.0"/>
      </dxf>
    </rfmt>
  </rrc>
  <rrc rId="1712" sId="1" ref="M1:M1048576" action="deleteCol">
    <undo index="0" exp="ref" v="1" dr="M86" r="O86" sId="1"/>
    <undo index="0" exp="ref" v="1" dr="M85" r="O85" sId="1"/>
    <undo index="0" exp="ref" v="1" dr="M77" r="O77" sId="1"/>
    <undo index="0" exp="ref" v="1" dr="M76" r="O76" sId="1"/>
    <undo index="65535" exp="ref" v="1" dr="M74" r="O74" sId="1"/>
    <undo index="65535" exp="ref" v="1" dr="M73" r="O73" sId="1"/>
    <undo index="65535" exp="ref" v="1" dr="M72" r="O72" sId="1"/>
    <undo index="0" exp="ref" v="1" dr="M48" r="O48" sId="1"/>
    <undo index="0" exp="ref" v="1" dr="M47" r="O47" sId="1"/>
    <undo index="65535" exp="ref" v="1" dr="M45" r="O45" sId="1"/>
    <undo index="65535" exp="ref" v="1" dr="M44" r="O44" sId="1"/>
    <undo index="65535" exp="ref" v="1" dr="M43" r="O43" sId="1"/>
    <undo index="0" exp="ref" v="1" dr="M12" r="O12" sId="1"/>
    <undo index="0" exp="ref" v="1" dr="M11" r="O11" sId="1"/>
    <undo index="65535" exp="ref" v="1" dr="M9" r="O9" sId="1"/>
    <undo index="65535" exp="ref" v="1" dr="M8" r="O8" sId="1"/>
    <undo index="65535" exp="ref" v="1" dr="M7" r="O7" sId="1"/>
    <undo index="65535" exp="area" ref3D="1" dr="$A$1:$XFD$3" dn="Z_4559601C_1A09_4780_9296_EF28B8A9125D_.wvu.PrintTitles" sId="1"/>
    <undo index="65535" exp="area" ref3D="1" dr="$A$1:$XFD$3" dn="Impression_des_titres" sId="1"/>
    <undo index="65535" exp="area" ref3D="1" dr="$A$1:$XFD$3" dn="Z_507FE372_FF11_4BD6_B0BA_294ECC7F9E07_.wvu.PrintTitles" sId="1"/>
    <rfmt sheetId="1" xfDxf="1" sqref="M1:M1048576" start="0" length="0">
      <dxf>
        <font>
          <b/>
          <name val="Arial Narrow"/>
          <scheme val="none"/>
        </font>
        <numFmt numFmtId="166" formatCode="#,##0.00\ &quot;€&quot;"/>
      </dxf>
    </rfmt>
    <rcc rId="0" sId="1" dxf="1">
      <nc r="M2" t="inlineStr">
        <is>
          <t>PRIX/m²</t>
        </is>
      </nc>
      <ndxf>
        <font>
          <sz val="8"/>
          <name val="Arial Narrow"/>
          <scheme val="none"/>
        </font>
        <fill>
          <patternFill patternType="solid">
            <bgColor theme="5" tint="0.79998168889431442"/>
          </patternFill>
        </fill>
        <alignment horizontal="center" vertical="center" wrapText="1"/>
        <border outline="0">
          <left style="thin">
            <color auto="1"/>
          </left>
          <right style="medium">
            <color auto="1"/>
          </right>
          <top style="medium">
            <color auto="1"/>
          </top>
        </border>
      </ndxf>
    </rcc>
    <rfmt sheetId="1" sqref="M3" start="0" length="0">
      <dxf>
        <font>
          <sz val="8"/>
          <name val="Arial Narrow"/>
          <scheme val="none"/>
        </font>
        <fill>
          <patternFill patternType="solid">
            <bgColor theme="5" tint="0.79998168889431442"/>
          </patternFill>
        </fill>
        <alignment horizontal="center" vertical="center" wrapText="1"/>
        <border outline="0">
          <left style="thin">
            <color auto="1"/>
          </left>
          <right style="medium">
            <color auto="1"/>
          </right>
          <bottom style="medium">
            <color auto="1"/>
          </bottom>
        </border>
      </dxf>
    </rfmt>
    <rcc rId="0" sId="1" dxf="1">
      <nc r="M6">
        <f>#REF!/#REF!</f>
      </nc>
      <ndxf>
        <font>
          <color rgb="FFFF0000"/>
          <name val="Arial Narrow"/>
          <scheme val="none"/>
        </font>
      </ndxf>
    </rcc>
    <rcc rId="0" sId="1" numFmtId="11">
      <nc r="M29">
        <v>23.71</v>
      </nc>
    </rcc>
    <rcc rId="0" sId="1" numFmtId="11">
      <nc r="M32">
        <v>21.88</v>
      </nc>
    </rcc>
    <rcc rId="0" sId="1" numFmtId="11">
      <nc r="M34">
        <v>21.54</v>
      </nc>
    </rcc>
    <rcc rId="0" sId="1" numFmtId="11">
      <nc r="M39">
        <v>22.09</v>
      </nc>
    </rcc>
    <rcc rId="0" sId="1" dxf="1" numFmtId="11">
      <nc r="M41">
        <v>23.98</v>
      </nc>
      <ndxf>
        <font>
          <color auto="1"/>
          <name val="Arial Narrow"/>
          <scheme val="none"/>
        </font>
      </ndxf>
    </rcc>
    <rfmt sheetId="1" sqref="M20" start="0" length="0">
      <dxf>
        <font>
          <color auto="1"/>
          <name val="Arial Narrow"/>
          <scheme val="none"/>
        </font>
      </dxf>
    </rfmt>
    <rfmt sheetId="1" sqref="M8" start="0" length="0">
      <dxf>
        <font>
          <color rgb="FFFF0000"/>
          <name val="Arial Narrow"/>
          <scheme val="none"/>
        </font>
      </dxf>
    </rfmt>
    <rfmt sheetId="1" sqref="M35" start="0" length="0">
      <dxf>
        <font>
          <color rgb="FFFF0000"/>
          <name val="Arial Narrow"/>
          <scheme val="none"/>
        </font>
      </dxf>
    </rfmt>
    <rfmt sheetId="1" sqref="M13" start="0" length="0">
      <dxf>
        <font>
          <color rgb="FFFF0000"/>
          <name val="Arial Narrow"/>
          <scheme val="none"/>
        </font>
      </dxf>
    </rfmt>
    <rfmt sheetId="1" sqref="M19" start="0" length="0">
      <dxf>
        <font>
          <color rgb="FFFF0000"/>
          <name val="Arial Narrow"/>
          <scheme val="none"/>
        </font>
      </dxf>
    </rfmt>
    <rfmt sheetId="1" sqref="M12" start="0" length="0">
      <dxf>
        <font>
          <color rgb="FFFF0000"/>
          <name val="Arial Narrow"/>
          <scheme val="none"/>
        </font>
      </dxf>
    </rfmt>
    <rfmt sheetId="1" sqref="M21" start="0" length="0">
      <dxf>
        <font>
          <color rgb="FFFF0000"/>
          <name val="Arial Narrow"/>
          <scheme val="none"/>
        </font>
      </dxf>
    </rfmt>
    <rcc rId="0" sId="1" dxf="1">
      <nc r="M40">
        <f>#REF!/#REF!</f>
      </nc>
      <ndxf>
        <font>
          <color rgb="FFFF0000"/>
          <name val="Arial Narrow"/>
          <scheme val="none"/>
        </font>
      </ndxf>
    </rcc>
    <rcc rId="0" sId="1" numFmtId="11">
      <nc r="M67">
        <v>19.309999999999999</v>
      </nc>
    </rcc>
    <rcc rId="0" sId="1" numFmtId="11">
      <nc r="M48">
        <v>18.46</v>
      </nc>
    </rcc>
    <rcc rId="0" sId="1" numFmtId="11">
      <nc r="M52">
        <v>20.12</v>
      </nc>
    </rcc>
    <rcc rId="0" sId="1" numFmtId="11">
      <nc r="M60">
        <v>19.54</v>
      </nc>
    </rcc>
    <rcc rId="0" sId="1" dxf="1" numFmtId="11">
      <nc r="M64">
        <v>20.95</v>
      </nc>
      <ndxf>
        <font>
          <color auto="1"/>
          <name val="Arial Narrow"/>
          <scheme val="none"/>
        </font>
      </ndxf>
    </rcc>
    <rfmt sheetId="1" sqref="M68" start="0" length="0">
      <dxf>
        <font>
          <color rgb="FFFF0000"/>
          <name val="Arial Narrow"/>
          <scheme val="none"/>
        </font>
      </dxf>
    </rfmt>
    <rcc rId="0" sId="1" dxf="1">
      <nc r="M63">
        <f>#REF!/#REF!</f>
      </nc>
      <ndxf>
        <font>
          <color rgb="FFFF0000"/>
          <name val="Arial Narrow"/>
          <scheme val="none"/>
        </font>
      </ndxf>
    </rcc>
    <rcc rId="0" sId="1" numFmtId="11">
      <nc r="M75">
        <v>16.7</v>
      </nc>
    </rcc>
    <rcc rId="0" sId="1" numFmtId="11">
      <nc r="M73">
        <v>14.64</v>
      </nc>
    </rcc>
    <rcc rId="0" sId="1" numFmtId="11">
      <nc r="M74">
        <v>16.25</v>
      </nc>
    </rcc>
    <rcc rId="0" sId="1" numFmtId="11">
      <nc r="M76">
        <v>16.59</v>
      </nc>
    </rcc>
    <rcc rId="0" sId="1" dxf="1" numFmtId="11">
      <nc r="M77">
        <v>17.760000000000002</v>
      </nc>
      <ndxf>
        <font>
          <color auto="1"/>
          <name val="Arial Narrow"/>
          <scheme val="none"/>
        </font>
      </ndxf>
    </rcc>
    <rfmt sheetId="1" sqref="M80" start="0" length="0">
      <dxf>
        <fill>
          <patternFill patternType="solid"/>
        </fill>
      </dxf>
    </rfmt>
    <rfmt sheetId="1" sqref="M79" start="0" length="0">
      <dxf>
        <fill>
          <patternFill patternType="solid"/>
        </fill>
      </dxf>
    </rfmt>
    <rcc rId="0" sId="1" dxf="1">
      <nc r="M78">
        <f>#REF!/#REF!</f>
      </nc>
      <ndxf>
        <font>
          <color rgb="FFFF0000"/>
          <name val="Arial Narrow"/>
          <scheme val="none"/>
        </font>
      </ndxf>
    </rcc>
    <rfmt sheetId="1" sqref="M81" start="0" length="0">
      <dxf>
        <fill>
          <patternFill patternType="gray125"/>
        </fill>
      </dxf>
    </rfmt>
    <rfmt sheetId="1" sqref="M82" start="0" length="0">
      <dxf>
        <fill>
          <patternFill patternType="gray125"/>
        </fill>
      </dxf>
    </rfmt>
    <rfmt sheetId="1" sqref="M83" start="0" length="0">
      <dxf>
        <fill>
          <patternFill patternType="gray125"/>
        </fill>
      </dxf>
    </rfmt>
    <rcc rId="0" sId="1" numFmtId="11">
      <nc r="M85">
        <v>15.38</v>
      </nc>
    </rcc>
    <rcc rId="0" sId="1" dxf="1" numFmtId="11">
      <nc r="M86">
        <v>16.52</v>
      </nc>
      <ndxf>
        <font>
          <color auto="1"/>
          <name val="Arial Narrow"/>
          <scheme val="none"/>
        </font>
      </ndxf>
    </rcc>
  </rrc>
  <rrc rId="1713" sId="1" ref="M1:M1048576" action="deleteCol">
    <undo index="65535" exp="ref" v="1" dr="M80" r="O80" sId="1"/>
    <undo index="65535" exp="ref" v="1" dr="M80" r="N80" sId="1"/>
    <undo index="65535" exp="ref" v="1" dr="M71" r="O71" sId="1"/>
    <undo index="65535" exp="ref" v="1" dr="M71" r="N71" sId="1"/>
    <undo index="65535" exp="ref" v="1" dr="M42" r="O42" sId="1"/>
    <undo index="65535" exp="ref" v="1" dr="M42" r="N42" sId="1"/>
    <undo index="65535" exp="ref" v="1" dr="M6" r="O6" sId="1"/>
    <undo index="65535" exp="ref" v="1" dr="M6" r="N6" sId="1"/>
    <undo index="65535" exp="area" ref3D="1" dr="$A$1:$XFD$3" dn="Z_4559601C_1A09_4780_9296_EF28B8A9125D_.wvu.PrintTitles" sId="1"/>
    <undo index="65535" exp="area" ref3D="1" dr="$A$1:$XFD$3" dn="Impression_des_titres" sId="1"/>
    <undo index="65535" exp="area" ref3D="1" dr="$A$1:$XFD$3" dn="Z_507FE372_FF11_4BD6_B0BA_294ECC7F9E07_.wvu.PrintTitles" sId="1"/>
    <rfmt sheetId="1" xfDxf="1" sqref="M1:M1048576" start="0" length="0">
      <dxf>
        <font>
          <name val="Arial Narrow"/>
          <scheme val="none"/>
        </font>
      </dxf>
    </rfmt>
    <rcc rId="0" sId="1" dxf="1">
      <nc r="M2" t="inlineStr">
        <is>
          <t>NBRE</t>
        </is>
      </nc>
      <ndxf>
        <font>
          <b/>
          <sz val="8"/>
          <name val="Arial Narrow"/>
          <scheme val="none"/>
        </font>
        <fill>
          <patternFill patternType="solid">
            <bgColor theme="5" tint="0.79998168889431442"/>
          </patternFill>
        </fill>
        <alignment horizontal="center" vertical="center" wrapText="1"/>
        <border outline="0">
          <left style="thin">
            <color auto="1"/>
          </left>
          <right style="medium">
            <color auto="1"/>
          </right>
          <top style="medium">
            <color auto="1"/>
          </top>
        </border>
      </ndxf>
    </rcc>
    <rfmt sheetId="1" sqref="M3" start="0" length="0">
      <dxf>
        <font>
          <b/>
          <sz val="8"/>
          <name val="Arial Narrow"/>
          <scheme val="none"/>
        </font>
        <fill>
          <patternFill patternType="solid">
            <bgColor theme="5" tint="0.79998168889431442"/>
          </patternFill>
        </fill>
        <alignment horizontal="center" vertical="center" wrapText="1"/>
        <border outline="0">
          <left style="thin">
            <color auto="1"/>
          </left>
          <right style="medium">
            <color auto="1"/>
          </right>
          <bottom style="medium">
            <color auto="1"/>
          </bottom>
        </border>
      </dxf>
    </rfmt>
    <rcc rId="0" sId="1" dxf="1">
      <nc r="M6">
        <f>SUM(P4:P6)</f>
      </nc>
      <ndxf>
        <font>
          <color rgb="FFFF0000"/>
          <name val="Arial Narrow"/>
          <scheme val="none"/>
        </font>
      </ndxf>
    </rcc>
    <rcc rId="0" sId="1">
      <nc r="M29">
        <v>20</v>
      </nc>
    </rcc>
    <rcc rId="0" sId="1">
      <nc r="M32">
        <v>8</v>
      </nc>
    </rcc>
    <rcc rId="0" sId="1">
      <nc r="M34">
        <v>2</v>
      </nc>
    </rcc>
    <rfmt sheetId="1" sqref="M39" start="0" length="0">
      <dxf>
        <fill>
          <patternFill patternType="gray125"/>
        </fill>
      </dxf>
    </rfmt>
    <rfmt sheetId="1" sqref="M41" start="0" length="0">
      <dxf>
        <font>
          <color auto="1"/>
          <name val="Arial Narrow"/>
          <scheme val="none"/>
        </font>
        <numFmt numFmtId="3" formatCode="#,##0"/>
        <fill>
          <patternFill patternType="gray125"/>
        </fill>
      </dxf>
    </rfmt>
    <rfmt sheetId="1" sqref="M17" start="0" length="0">
      <dxf>
        <fill>
          <patternFill patternType="solid"/>
        </fill>
      </dxf>
    </rfmt>
    <rfmt sheetId="1" sqref="M20" start="0" length="0">
      <dxf>
        <font>
          <color auto="1"/>
          <name val="Arial Narrow"/>
          <scheme val="none"/>
        </font>
        <numFmt numFmtId="3" formatCode="#,##0"/>
        <fill>
          <patternFill patternType="solid"/>
        </fill>
      </dxf>
    </rfmt>
    <rfmt sheetId="1" sqref="M8" start="0" length="0">
      <dxf>
        <font>
          <color rgb="FFFF0000"/>
          <name val="Arial Narrow"/>
          <scheme val="none"/>
        </font>
        <numFmt numFmtId="3" formatCode="#,##0"/>
      </dxf>
    </rfmt>
    <rfmt sheetId="1" sqref="M35" start="0" length="0">
      <dxf>
        <font>
          <color rgb="FFFF0000"/>
          <name val="Arial Narrow"/>
          <scheme val="none"/>
        </font>
      </dxf>
    </rfmt>
    <rfmt sheetId="1" sqref="M13" start="0" length="0">
      <dxf>
        <font>
          <color rgb="FFFF0000"/>
          <name val="Arial Narrow"/>
          <scheme val="none"/>
        </font>
      </dxf>
    </rfmt>
    <rfmt sheetId="1" sqref="M19" start="0" length="0">
      <dxf>
        <font>
          <color rgb="FFFF0000"/>
          <name val="Arial Narrow"/>
          <scheme val="none"/>
        </font>
      </dxf>
    </rfmt>
    <rfmt sheetId="1" sqref="M12" start="0" length="0">
      <dxf>
        <font>
          <color rgb="FFFF0000"/>
          <name val="Arial Narrow"/>
          <scheme val="none"/>
        </font>
        <numFmt numFmtId="3" formatCode="#,##0"/>
      </dxf>
    </rfmt>
    <rfmt sheetId="1" sqref="M21" start="0" length="0">
      <dxf>
        <font>
          <color rgb="FFFF0000"/>
          <name val="Arial Narrow"/>
          <scheme val="none"/>
        </font>
      </dxf>
    </rfmt>
    <rfmt sheetId="1" sqref="M38" start="0" length="0">
      <dxf>
        <fill>
          <patternFill patternType="solid"/>
        </fill>
      </dxf>
    </rfmt>
    <rcc rId="0" sId="1" dxf="1">
      <nc r="M40">
        <f>SUM(P5:P40)</f>
      </nc>
      <ndxf>
        <font>
          <color rgb="FFFF0000"/>
          <name val="Arial Narrow"/>
          <scheme val="none"/>
        </font>
      </ndxf>
    </rcc>
    <rcc rId="0" sId="1">
      <nc r="M67">
        <v>60</v>
      </nc>
    </rcc>
    <rcc rId="0" sId="1">
      <nc r="M48">
        <v>25</v>
      </nc>
    </rcc>
    <rcc rId="0" sId="1">
      <nc r="M52">
        <v>20</v>
      </nc>
    </rcc>
    <rfmt sheetId="1" sqref="M60" start="0" length="0">
      <dxf>
        <fill>
          <patternFill patternType="gray125"/>
        </fill>
      </dxf>
    </rfmt>
    <rfmt sheetId="1" sqref="M64" start="0" length="0">
      <dxf>
        <font>
          <color auto="1"/>
          <name val="Arial Narrow"/>
          <scheme val="none"/>
        </font>
        <numFmt numFmtId="3" formatCode="#,##0"/>
        <fill>
          <patternFill patternType="gray125"/>
        </fill>
      </dxf>
    </rfmt>
    <rfmt sheetId="1" sqref="M68" start="0" length="0">
      <dxf>
        <font>
          <color rgb="FFFF0000"/>
          <name val="Arial Narrow"/>
          <scheme val="none"/>
        </font>
      </dxf>
    </rfmt>
    <rcc rId="0" sId="1" dxf="1">
      <nc r="M63">
        <f>SUM(P35:P63)</f>
      </nc>
      <ndxf>
        <font>
          <color rgb="FFFF0000"/>
          <name val="Arial Narrow"/>
          <scheme val="none"/>
        </font>
      </ndxf>
    </rcc>
    <rcc rId="0" sId="1">
      <nc r="M75">
        <v>49</v>
      </nc>
    </rcc>
    <rcc rId="0" sId="1">
      <nc r="M73">
        <v>25</v>
      </nc>
    </rcc>
    <rcc rId="0" sId="1">
      <nc r="M74">
        <v>17</v>
      </nc>
    </rcc>
    <rfmt sheetId="1" sqref="M76" start="0" length="0">
      <dxf>
        <fill>
          <patternFill patternType="gray125"/>
        </fill>
      </dxf>
    </rfmt>
    <rfmt sheetId="1" sqref="M77" start="0" length="0">
      <dxf>
        <font>
          <color auto="1"/>
          <name val="Arial Narrow"/>
          <scheme val="none"/>
        </font>
        <numFmt numFmtId="3" formatCode="#,##0"/>
        <fill>
          <patternFill patternType="gray125"/>
        </fill>
      </dxf>
    </rfmt>
    <rfmt sheetId="1" sqref="M80" start="0" length="0">
      <dxf>
        <fill>
          <patternFill patternType="solid"/>
        </fill>
      </dxf>
    </rfmt>
    <rfmt sheetId="1" sqref="M79" start="0" length="0">
      <dxf>
        <fill>
          <patternFill patternType="solid"/>
        </fill>
      </dxf>
    </rfmt>
    <rcc rId="0" sId="1" dxf="1">
      <nc r="M78">
        <f>SUM(P76:P78)</f>
      </nc>
      <ndxf>
        <font>
          <color rgb="FFFF0000"/>
          <name val="Arial Narrow"/>
          <scheme val="none"/>
        </font>
      </ndxf>
    </rcc>
    <rfmt sheetId="1" sqref="M81" start="0" length="0">
      <dxf>
        <fill>
          <patternFill patternType="gray125"/>
        </fill>
      </dxf>
    </rfmt>
    <rfmt sheetId="1" sqref="M82" start="0" length="0">
      <dxf>
        <fill>
          <patternFill patternType="gray125"/>
        </fill>
      </dxf>
    </rfmt>
    <rfmt sheetId="1" sqref="M83" start="0" length="0">
      <dxf>
        <fill>
          <patternFill patternType="gray125"/>
        </fill>
      </dxf>
    </rfmt>
    <rfmt sheetId="1" sqref="M85" start="0" length="0">
      <dxf>
        <fill>
          <patternFill patternType="gray125"/>
        </fill>
      </dxf>
    </rfmt>
    <rfmt sheetId="1" sqref="M86" start="0" length="0">
      <dxf>
        <font>
          <color auto="1"/>
          <name val="Arial Narrow"/>
          <scheme val="none"/>
        </font>
        <numFmt numFmtId="3" formatCode="#,##0"/>
        <fill>
          <patternFill patternType="gray125"/>
        </fill>
      </dxf>
    </rfmt>
  </rrc>
  <rrc rId="1714" sId="1" ref="M1:M1048576" action="deleteCol">
    <undo index="65535" exp="area" ref3D="1" dr="$A$1:$XFD$3" dn="Z_4559601C_1A09_4780_9296_EF28B8A9125D_.wvu.PrintTitles" sId="1"/>
    <undo index="65535" exp="area" ref3D="1" dr="$A$1:$XFD$3" dn="Impression_des_titres" sId="1"/>
    <undo index="65535" exp="area" ref3D="1" dr="$A$1:$XFD$3" dn="Z_507FE372_FF11_4BD6_B0BA_294ECC7F9E07_.wvu.PrintTitles" sId="1"/>
    <rfmt sheetId="1" xfDxf="1" sqref="M1:M1048576" start="0" length="0">
      <dxf>
        <font>
          <name val="Arial Narrow"/>
          <scheme val="none"/>
        </font>
      </dxf>
    </rfmt>
    <rcc rId="0" sId="1" dxf="1">
      <nc r="M2" t="inlineStr">
        <is>
          <t>LOYER MOYEN</t>
        </is>
      </nc>
      <ndxf>
        <font>
          <b/>
          <sz val="8"/>
          <name val="Arial Narrow"/>
          <scheme val="none"/>
        </font>
        <fill>
          <patternFill patternType="solid">
            <bgColor theme="5" tint="0.79998168889431442"/>
          </patternFill>
        </fill>
        <alignment horizontal="center" vertical="center" wrapText="1"/>
        <border outline="0">
          <left style="thin">
            <color auto="1"/>
          </left>
          <right style="medium">
            <color auto="1"/>
          </right>
          <top style="medium">
            <color auto="1"/>
          </top>
        </border>
      </ndxf>
    </rcc>
    <rfmt sheetId="1" sqref="M3" start="0" length="0">
      <dxf>
        <font>
          <b/>
          <sz val="8"/>
          <name val="Arial Narrow"/>
          <scheme val="none"/>
        </font>
        <fill>
          <patternFill patternType="solid">
            <bgColor theme="5" tint="0.79998168889431442"/>
          </patternFill>
        </fill>
        <alignment horizontal="center" vertical="center" wrapText="1"/>
        <border outline="0">
          <left style="thin">
            <color auto="1"/>
          </left>
          <right style="medium">
            <color auto="1"/>
          </right>
          <bottom style="medium">
            <color auto="1"/>
          </bottom>
        </border>
      </dxf>
    </rfmt>
    <rcc rId="0" sId="1" dxf="1">
      <nc r="M6">
        <f>#REF!/#REF!</f>
      </nc>
      <ndxf>
        <font>
          <color rgb="FFFF0000"/>
          <name val="Arial Narrow"/>
          <scheme val="none"/>
        </font>
        <numFmt numFmtId="164" formatCode="#,##0\ &quot;€&quot;"/>
      </ndxf>
    </rcc>
    <rcc rId="0" sId="1" dxf="1">
      <nc r="M29">
        <f>N29*#REF!</f>
      </nc>
      <ndxf>
        <numFmt numFmtId="164" formatCode="#,##0\ &quot;€&quot;"/>
      </ndxf>
    </rcc>
    <rcc rId="0" sId="1" dxf="1">
      <nc r="M32">
        <f>N32*#REF!</f>
      </nc>
      <ndxf>
        <numFmt numFmtId="164" formatCode="#,##0\ &quot;€&quot;"/>
      </ndxf>
    </rcc>
    <rcc rId="0" sId="1" dxf="1">
      <nc r="M34">
        <f>N34*#REF!</f>
      </nc>
      <ndxf>
        <numFmt numFmtId="164" formatCode="#,##0\ &quot;€&quot;"/>
      </ndxf>
    </rcc>
    <rfmt sheetId="1" sqref="M36" start="0" length="0">
      <dxf>
        <numFmt numFmtId="164" formatCode="#,##0\ &quot;€&quot;"/>
      </dxf>
    </rfmt>
    <rcc rId="0" sId="1" dxf="1">
      <nc r="M39">
        <f>#REF!*N39</f>
      </nc>
      <ndxf>
        <numFmt numFmtId="164" formatCode="#,##0\ &quot;€&quot;"/>
      </ndxf>
    </rcc>
    <rcc rId="0" sId="1" dxf="1">
      <nc r="M41">
        <f>#REF!*N41</f>
      </nc>
      <ndxf>
        <font>
          <color auto="1"/>
          <name val="Arial Narrow"/>
          <scheme val="none"/>
        </font>
        <numFmt numFmtId="164" formatCode="#,##0\ &quot;€&quot;"/>
      </ndxf>
    </rcc>
    <rfmt sheetId="1" sqref="M42" start="0" length="0">
      <dxf>
        <numFmt numFmtId="164" formatCode="#,##0\ &quot;€&quot;"/>
      </dxf>
    </rfmt>
    <rfmt sheetId="1" sqref="M11" start="0" length="0">
      <dxf>
        <numFmt numFmtId="164" formatCode="#,##0\ &quot;€&quot;"/>
      </dxf>
    </rfmt>
    <rfmt sheetId="1" sqref="M14" start="0" length="0">
      <dxf>
        <numFmt numFmtId="164" formatCode="#,##0\ &quot;€&quot;"/>
      </dxf>
    </rfmt>
    <rfmt sheetId="1" sqref="M17" start="0" length="0">
      <dxf>
        <numFmt numFmtId="164" formatCode="#,##0\ &quot;€&quot;"/>
      </dxf>
    </rfmt>
    <rfmt sheetId="1" sqref="M20" start="0" length="0">
      <dxf>
        <font>
          <color auto="1"/>
          <name val="Arial Narrow"/>
          <scheme val="none"/>
        </font>
        <numFmt numFmtId="164" formatCode="#,##0\ &quot;€&quot;"/>
      </dxf>
    </rfmt>
    <rfmt sheetId="1" sqref="M8" start="0" length="0">
      <dxf>
        <font>
          <color rgb="FFFF0000"/>
          <name val="Arial Narrow"/>
          <scheme val="none"/>
        </font>
        <numFmt numFmtId="164" formatCode="#,##0\ &quot;€&quot;"/>
      </dxf>
    </rfmt>
    <rfmt sheetId="1" sqref="M35" start="0" length="0">
      <dxf>
        <font>
          <color rgb="FFFF0000"/>
          <name val="Arial Narrow"/>
          <scheme val="none"/>
        </font>
        <numFmt numFmtId="164" formatCode="#,##0\ &quot;€&quot;"/>
      </dxf>
    </rfmt>
    <rfmt sheetId="1" sqref="M13" start="0" length="0">
      <dxf>
        <font>
          <color rgb="FFFF0000"/>
          <name val="Arial Narrow"/>
          <scheme val="none"/>
        </font>
      </dxf>
    </rfmt>
    <rfmt sheetId="1" sqref="M19" start="0" length="0">
      <dxf>
        <font>
          <color rgb="FFFF0000"/>
          <name val="Arial Narrow"/>
          <scheme val="none"/>
        </font>
      </dxf>
    </rfmt>
    <rfmt sheetId="1" sqref="M12" start="0" length="0">
      <dxf>
        <font>
          <color rgb="FFFF0000"/>
          <name val="Arial Narrow"/>
          <scheme val="none"/>
        </font>
        <numFmt numFmtId="164" formatCode="#,##0\ &quot;€&quot;"/>
      </dxf>
    </rfmt>
    <rfmt sheetId="1" sqref="M21" start="0" length="0">
      <dxf>
        <font>
          <color rgb="FFFF0000"/>
          <name val="Arial Narrow"/>
          <scheme val="none"/>
        </font>
        <numFmt numFmtId="164" formatCode="#,##0\ &quot;€&quot;"/>
      </dxf>
    </rfmt>
    <rfmt sheetId="1" sqref="M24" start="0" length="0">
      <dxf>
        <numFmt numFmtId="164" formatCode="#,##0\ &quot;€&quot;"/>
      </dxf>
    </rfmt>
    <rfmt sheetId="1" sqref="M25" start="0" length="0">
      <dxf>
        <numFmt numFmtId="164" formatCode="#,##0\ &quot;€&quot;"/>
      </dxf>
    </rfmt>
    <rfmt sheetId="1" sqref="M28" start="0" length="0">
      <dxf>
        <numFmt numFmtId="164" formatCode="#,##0\ &quot;€&quot;"/>
      </dxf>
    </rfmt>
    <rfmt sheetId="1" sqref="M31" start="0" length="0">
      <dxf>
        <numFmt numFmtId="164" formatCode="#,##0\ &quot;€&quot;"/>
      </dxf>
    </rfmt>
    <rfmt sheetId="1" sqref="M38" start="0" length="0">
      <dxf>
        <numFmt numFmtId="164" formatCode="#,##0\ &quot;€&quot;"/>
      </dxf>
    </rfmt>
    <rcc rId="0" sId="1" dxf="1">
      <nc r="M40">
        <f>#REF!/#REF!</f>
      </nc>
      <ndxf>
        <font>
          <color rgb="FFFF0000"/>
          <name val="Arial Narrow"/>
          <scheme val="none"/>
        </font>
        <numFmt numFmtId="164" formatCode="#,##0\ &quot;€&quot;"/>
      </ndxf>
    </rcc>
    <rcc rId="0" sId="1" dxf="1">
      <nc r="M67">
        <f>N67*#REF!</f>
      </nc>
      <ndxf>
        <numFmt numFmtId="164" formatCode="#,##0\ &quot;€&quot;"/>
      </ndxf>
    </rcc>
    <rcc rId="0" sId="1" dxf="1">
      <nc r="M48">
        <f>N48*#REF!</f>
      </nc>
      <ndxf>
        <numFmt numFmtId="164" formatCode="#,##0\ &quot;€&quot;"/>
      </ndxf>
    </rcc>
    <rcc rId="0" sId="1" dxf="1">
      <nc r="M52">
        <f>N52*#REF!</f>
      </nc>
      <ndxf>
        <numFmt numFmtId="164" formatCode="#,##0\ &quot;€&quot;"/>
      </ndxf>
    </rcc>
    <rfmt sheetId="1" sqref="M56" start="0" length="0">
      <dxf>
        <numFmt numFmtId="164" formatCode="#,##0\ &quot;€&quot;"/>
      </dxf>
    </rfmt>
    <rcc rId="0" sId="1" dxf="1">
      <nc r="M60">
        <f>#REF!*N60</f>
      </nc>
      <ndxf>
        <numFmt numFmtId="164" formatCode="#,##0\ &quot;€&quot;"/>
      </ndxf>
    </rcc>
    <rcc rId="0" sId="1" dxf="1">
      <nc r="M64">
        <f>#REF!*N64</f>
      </nc>
      <ndxf>
        <font>
          <color auto="1"/>
          <name val="Arial Narrow"/>
          <scheme val="none"/>
        </font>
        <numFmt numFmtId="164" formatCode="#,##0\ &quot;€&quot;"/>
      </ndxf>
    </rcc>
    <rfmt sheetId="1" sqref="M68" start="0" length="0">
      <dxf>
        <font>
          <color rgb="FFFF0000"/>
          <name val="Arial Narrow"/>
          <scheme val="none"/>
        </font>
        <numFmt numFmtId="164" formatCode="#,##0\ &quot;€&quot;"/>
      </dxf>
    </rfmt>
    <rfmt sheetId="1" sqref="M70" start="0" length="0">
      <dxf>
        <numFmt numFmtId="164" formatCode="#,##0\ &quot;€&quot;"/>
      </dxf>
    </rfmt>
    <rfmt sheetId="1" sqref="M44" start="0" length="0">
      <dxf>
        <numFmt numFmtId="164" formatCode="#,##0\ &quot;€&quot;"/>
      </dxf>
    </rfmt>
    <rfmt sheetId="1" sqref="M47" start="0" length="0">
      <dxf>
        <numFmt numFmtId="164" formatCode="#,##0\ &quot;€&quot;"/>
      </dxf>
    </rfmt>
    <rcc rId="0" sId="1" dxf="1">
      <nc r="M63">
        <f>#REF!/#REF!</f>
      </nc>
      <ndxf>
        <font>
          <color rgb="FFFF0000"/>
          <name val="Arial Narrow"/>
          <scheme val="none"/>
        </font>
        <numFmt numFmtId="164" formatCode="#,##0\ &quot;€&quot;"/>
      </ndxf>
    </rcc>
    <rcc rId="0" sId="1" dxf="1">
      <nc r="M75">
        <f>N75*#REF!</f>
      </nc>
      <ndxf>
        <numFmt numFmtId="164" formatCode="#,##0\ &quot;€&quot;"/>
      </ndxf>
    </rcc>
    <rcc rId="0" sId="1" dxf="1">
      <nc r="M73">
        <f>N73*#REF!</f>
      </nc>
      <ndxf>
        <numFmt numFmtId="164" formatCode="#,##0\ &quot;€&quot;"/>
      </ndxf>
    </rcc>
    <rcc rId="0" sId="1" dxf="1">
      <nc r="M74">
        <f>N74*#REF!</f>
      </nc>
      <ndxf>
        <numFmt numFmtId="164" formatCode="#,##0\ &quot;€&quot;"/>
      </ndxf>
    </rcc>
    <rfmt sheetId="1" sqref="M72" start="0" length="0">
      <dxf>
        <numFmt numFmtId="164" formatCode="#,##0\ &quot;€&quot;"/>
      </dxf>
    </rfmt>
    <rcc rId="0" sId="1" dxf="1">
      <nc r="M76">
        <f>#REF!*N76</f>
      </nc>
      <ndxf>
        <numFmt numFmtId="164" formatCode="#,##0\ &quot;€&quot;"/>
      </ndxf>
    </rcc>
    <rcc rId="0" sId="1" dxf="1">
      <nc r="M77">
        <f>#REF!*N77</f>
      </nc>
      <ndxf>
        <font>
          <color auto="1"/>
          <name val="Arial Narrow"/>
          <scheme val="none"/>
        </font>
        <numFmt numFmtId="164" formatCode="#,##0\ &quot;€&quot;"/>
      </ndxf>
    </rcc>
    <rfmt sheetId="1" sqref="M80" start="0" length="0">
      <dxf>
        <numFmt numFmtId="164" formatCode="#,##0\ &quot;€&quot;"/>
        <fill>
          <patternFill patternType="solid"/>
        </fill>
      </dxf>
    </rfmt>
    <rfmt sheetId="1" sqref="M79" start="0" length="0">
      <dxf>
        <numFmt numFmtId="164" formatCode="#,##0\ &quot;€&quot;"/>
        <fill>
          <patternFill patternType="solid"/>
        </fill>
      </dxf>
    </rfmt>
    <rcc rId="0" sId="1" dxf="1">
      <nc r="M78">
        <f>#REF!/#REF!</f>
      </nc>
      <ndxf>
        <font>
          <color rgb="FFFF0000"/>
          <name val="Arial Narrow"/>
          <scheme val="none"/>
        </font>
        <numFmt numFmtId="164" formatCode="#,##0\ &quot;€&quot;"/>
      </ndxf>
    </rcc>
    <rfmt sheetId="1" sqref="M81" start="0" length="0">
      <dxf>
        <numFmt numFmtId="164" formatCode="#,##0\ &quot;€&quot;"/>
        <fill>
          <patternFill patternType="gray125"/>
        </fill>
      </dxf>
    </rfmt>
    <rfmt sheetId="1" sqref="M82" start="0" length="0">
      <dxf>
        <numFmt numFmtId="164" formatCode="#,##0\ &quot;€&quot;"/>
        <fill>
          <patternFill patternType="gray125"/>
        </fill>
      </dxf>
    </rfmt>
    <rfmt sheetId="1" sqref="M83" start="0" length="0">
      <dxf>
        <numFmt numFmtId="164" formatCode="#,##0\ &quot;€&quot;"/>
        <fill>
          <patternFill patternType="gray125"/>
        </fill>
      </dxf>
    </rfmt>
    <rfmt sheetId="1" sqref="M84" start="0" length="0">
      <dxf>
        <numFmt numFmtId="164" formatCode="#,##0\ &quot;€&quot;"/>
      </dxf>
    </rfmt>
    <rcc rId="0" sId="1" dxf="1">
      <nc r="M85">
        <f>#REF!*N85</f>
      </nc>
      <ndxf>
        <numFmt numFmtId="164" formatCode="#,##0\ &quot;€&quot;"/>
      </ndxf>
    </rcc>
    <rcc rId="0" sId="1" dxf="1">
      <nc r="M86">
        <f>#REF!*N86</f>
      </nc>
      <ndxf>
        <font>
          <color auto="1"/>
          <name val="Arial Narrow"/>
          <scheme val="none"/>
        </font>
        <numFmt numFmtId="164" formatCode="#,##0\ &quot;€&quot;"/>
      </ndxf>
    </rcc>
  </rrc>
  <rrc rId="1715" sId="1" ref="M1:M1048576" action="deleteCol">
    <undo index="65535" exp="area" ref3D="1" dr="$A$1:$XFD$3" dn="Z_4559601C_1A09_4780_9296_EF28B8A9125D_.wvu.PrintTitles" sId="1"/>
    <undo index="65535" exp="area" ref3D="1" dr="$A$1:$XFD$3" dn="Impression_des_titres" sId="1"/>
    <undo index="65535" exp="area" ref3D="1" dr="$A$1:$XFD$3" dn="Z_507FE372_FF11_4BD6_B0BA_294ECC7F9E07_.wvu.PrintTitles" sId="1"/>
    <rfmt sheetId="1" xfDxf="1" sqref="M1:M1048576" start="0" length="0">
      <dxf>
        <font>
          <name val="Arial Narrow"/>
          <scheme val="none"/>
        </font>
        <numFmt numFmtId="2" formatCode="0.00"/>
      </dxf>
    </rfmt>
    <rcc rId="0" sId="1" dxf="1">
      <nc r="M2" t="inlineStr">
        <is>
          <t>SURFACE MOYENNE</t>
        </is>
      </nc>
      <ndxf>
        <font>
          <b/>
          <sz val="8"/>
          <name val="Arial Narrow"/>
          <scheme val="none"/>
        </font>
        <fill>
          <patternFill patternType="solid">
            <bgColor theme="5" tint="0.79998168889431442"/>
          </patternFill>
        </fill>
        <alignment horizontal="center" vertical="center" wrapText="1"/>
        <border outline="0">
          <left style="thin">
            <color auto="1"/>
          </left>
          <right style="medium">
            <color auto="1"/>
          </right>
          <top style="medium">
            <color auto="1"/>
          </top>
        </border>
      </ndxf>
    </rcc>
    <rfmt sheetId="1" sqref="M3" start="0" length="0">
      <dxf>
        <font>
          <b/>
          <sz val="8"/>
          <name val="Arial Narrow"/>
          <scheme val="none"/>
        </font>
        <fill>
          <patternFill patternType="solid">
            <bgColor theme="5" tint="0.79998168889431442"/>
          </patternFill>
        </fill>
        <alignment horizontal="center" vertical="center" wrapText="1"/>
        <border outline="0">
          <left style="thin">
            <color auto="1"/>
          </left>
          <right style="medium">
            <color auto="1"/>
          </right>
          <bottom style="medium">
            <color auto="1"/>
          </bottom>
        </border>
      </dxf>
    </rfmt>
    <rcc rId="0" sId="1" dxf="1">
      <nc r="M6">
        <f>#REF!/#REF!</f>
      </nc>
      <ndxf>
        <font>
          <color rgb="FFFF0000"/>
          <name val="Arial Narrow"/>
          <scheme val="none"/>
        </font>
      </ndxf>
    </rcc>
    <rcc rId="0" sId="1" numFmtId="4">
      <nc r="M29">
        <v>30</v>
      </nc>
    </rcc>
    <rcc rId="0" sId="1" numFmtId="4">
      <nc r="M32">
        <v>30</v>
      </nc>
    </rcc>
    <rcc rId="0" sId="1" numFmtId="4">
      <nc r="M34">
        <v>32</v>
      </nc>
    </rcc>
    <rcc rId="0" sId="1" numFmtId="4">
      <nc r="M39">
        <v>32.076666666666668</v>
      </nc>
    </rcc>
    <rcc rId="0" sId="1" dxf="1" numFmtId="4">
      <nc r="M41">
        <v>32.076666666666668</v>
      </nc>
      <ndxf>
        <font>
          <color auto="1"/>
          <name val="Arial Narrow"/>
          <scheme val="none"/>
        </font>
      </ndxf>
    </rcc>
    <rfmt sheetId="1" sqref="M20" start="0" length="0">
      <dxf>
        <font>
          <color auto="1"/>
          <name val="Arial Narrow"/>
          <scheme val="none"/>
        </font>
      </dxf>
    </rfmt>
    <rfmt sheetId="1" sqref="M8" start="0" length="0">
      <dxf>
        <font>
          <color rgb="FFFF0000"/>
          <name val="Arial Narrow"/>
          <scheme val="none"/>
        </font>
      </dxf>
    </rfmt>
    <rfmt sheetId="1" sqref="M35" start="0" length="0">
      <dxf>
        <font>
          <color rgb="FFFF0000"/>
          <name val="Arial Narrow"/>
          <scheme val="none"/>
        </font>
      </dxf>
    </rfmt>
    <rfmt sheetId="1" sqref="M13" start="0" length="0">
      <dxf>
        <font>
          <color rgb="FFFF0000"/>
          <name val="Arial Narrow"/>
          <scheme val="none"/>
        </font>
      </dxf>
    </rfmt>
    <rfmt sheetId="1" sqref="M19" start="0" length="0">
      <dxf>
        <font>
          <color rgb="FFFF0000"/>
          <name val="Arial Narrow"/>
          <scheme val="none"/>
        </font>
      </dxf>
    </rfmt>
    <rfmt sheetId="1" sqref="M12" start="0" length="0">
      <dxf>
        <font>
          <color rgb="FFFF0000"/>
          <name val="Arial Narrow"/>
          <scheme val="none"/>
        </font>
      </dxf>
    </rfmt>
    <rfmt sheetId="1" sqref="M21" start="0" length="0">
      <dxf>
        <font>
          <color rgb="FFFF0000"/>
          <name val="Arial Narrow"/>
          <scheme val="none"/>
        </font>
      </dxf>
    </rfmt>
    <rcc rId="0" sId="1" dxf="1">
      <nc r="M40">
        <f>#REF!/#REF!</f>
      </nc>
      <ndxf>
        <font>
          <color rgb="FFFF0000"/>
          <name val="Arial Narrow"/>
          <scheme val="none"/>
        </font>
      </ndxf>
    </rcc>
    <rcc rId="0" sId="1" numFmtId="4">
      <nc r="M67">
        <v>46</v>
      </nc>
    </rcc>
    <rcc rId="0" sId="1" numFmtId="4">
      <nc r="M48">
        <v>42</v>
      </nc>
    </rcc>
    <rcc rId="0" sId="1" numFmtId="4">
      <nc r="M52">
        <v>41</v>
      </nc>
    </rcc>
    <rcc rId="0" sId="1" numFmtId="4">
      <nc r="M60">
        <v>45.629444444444431</v>
      </nc>
    </rcc>
    <rcc rId="0" sId="1" dxf="1" numFmtId="4">
      <nc r="M64">
        <v>45.629444444444431</v>
      </nc>
      <ndxf>
        <font>
          <color auto="1"/>
          <name val="Arial Narrow"/>
          <scheme val="none"/>
        </font>
      </ndxf>
    </rcc>
    <rfmt sheetId="1" sqref="M68" start="0" length="0">
      <dxf>
        <font>
          <color rgb="FFFF0000"/>
          <name val="Arial Narrow"/>
          <scheme val="none"/>
        </font>
      </dxf>
    </rfmt>
    <rcc rId="0" sId="1" dxf="1">
      <nc r="M63">
        <f>#REF!/#REF!</f>
      </nc>
      <ndxf>
        <font>
          <color rgb="FFFF0000"/>
          <name val="Arial Narrow"/>
          <scheme val="none"/>
        </font>
      </ndxf>
    </rcc>
    <rcc rId="0" sId="1" numFmtId="4">
      <nc r="M75">
        <v>60</v>
      </nc>
    </rcc>
    <rcc rId="0" sId="1" numFmtId="4">
      <nc r="M73">
        <v>63</v>
      </nc>
    </rcc>
    <rcc rId="0" sId="1" numFmtId="4">
      <nc r="M74">
        <v>63.4</v>
      </nc>
    </rcc>
    <rcc rId="0" sId="1" numFmtId="4">
      <nc r="M76">
        <v>66.622413793103448</v>
      </nc>
    </rcc>
    <rcc rId="0" sId="1" dxf="1" numFmtId="4">
      <nc r="M77">
        <v>66.622413793103448</v>
      </nc>
      <ndxf>
        <font>
          <color auto="1"/>
          <name val="Arial Narrow"/>
          <scheme val="none"/>
        </font>
      </ndxf>
    </rcc>
    <rfmt sheetId="1" sqref="M80" start="0" length="0">
      <dxf>
        <fill>
          <patternFill patternType="solid"/>
        </fill>
      </dxf>
    </rfmt>
    <rfmt sheetId="1" sqref="M79" start="0" length="0">
      <dxf>
        <fill>
          <patternFill patternType="solid"/>
        </fill>
      </dxf>
    </rfmt>
    <rcc rId="0" sId="1" dxf="1">
      <nc r="M78">
        <f>#REF!/#REF!</f>
      </nc>
      <ndxf>
        <font>
          <color rgb="FFFF0000"/>
          <name val="Arial Narrow"/>
          <scheme val="none"/>
        </font>
      </ndxf>
    </rcc>
    <rfmt sheetId="1" sqref="M81" start="0" length="0">
      <dxf>
        <fill>
          <patternFill patternType="gray125"/>
        </fill>
      </dxf>
    </rfmt>
    <rfmt sheetId="1" sqref="M82" start="0" length="0">
      <dxf>
        <fill>
          <patternFill patternType="gray125"/>
        </fill>
      </dxf>
    </rfmt>
    <rfmt sheetId="1" sqref="M83" start="0" length="0">
      <dxf>
        <fill>
          <patternFill patternType="gray125"/>
        </fill>
      </dxf>
    </rfmt>
    <rcc rId="0" sId="1" numFmtId="4">
      <nc r="M85">
        <v>105.55333333333334</v>
      </nc>
    </rcc>
    <rcc rId="0" sId="1" dxf="1" numFmtId="4">
      <nc r="M86">
        <v>105.55333333333334</v>
      </nc>
      <ndxf>
        <font>
          <color auto="1"/>
          <name val="Arial Narrow"/>
          <scheme val="none"/>
        </font>
      </ndxf>
    </rcc>
  </rrc>
  <rrc rId="1716" sId="1" ref="M1:M1048576" action="deleteCol">
    <undo index="65535" exp="area" dr="M72:M77" r="Q77" sId="1"/>
    <undo index="65535" exp="area" ref3D="1" dr="$A$1:$XFD$3" dn="Z_4559601C_1A09_4780_9296_EF28B8A9125D_.wvu.PrintTitles" sId="1"/>
    <undo index="65535" exp="area" ref3D="1" dr="$A$1:$XFD$3" dn="Impression_des_titres" sId="1"/>
    <undo index="65535" exp="area" ref3D="1" dr="$A$1:$XFD$3" dn="Z_507FE372_FF11_4BD6_B0BA_294ECC7F9E07_.wvu.PrintTitles" sId="1"/>
    <rfmt sheetId="1" xfDxf="1" sqref="M1:M1048576" start="0" length="0">
      <dxf>
        <font>
          <name val="Arial Narrow"/>
          <scheme val="none"/>
        </font>
      </dxf>
    </rfmt>
    <rfmt sheetId="1" sqref="M2" start="0" length="0">
      <dxf>
        <font>
          <sz val="8"/>
          <name val="Arial Narrow"/>
          <scheme val="none"/>
        </font>
        <alignment vertical="center"/>
      </dxf>
    </rfmt>
    <rfmt sheetId="1" sqref="M3" start="0" length="0">
      <dxf>
        <font>
          <sz val="8"/>
          <name val="Arial Narrow"/>
          <scheme val="none"/>
        </font>
        <alignment vertical="center"/>
      </dxf>
    </rfmt>
    <rcc rId="0" sId="1">
      <nc r="M4">
        <v>1</v>
      </nc>
    </rcc>
    <rcc rId="0" sId="1">
      <nc r="M5">
        <v>1</v>
      </nc>
    </rcc>
    <rcc rId="0" sId="1">
      <nc r="M6">
        <v>1</v>
      </nc>
    </rcc>
    <rcc rId="0" sId="1">
      <nc r="M29">
        <v>1</v>
      </nc>
    </rcc>
    <rcc rId="0" sId="1">
      <nc r="M32">
        <v>1</v>
      </nc>
    </rcc>
    <rcc rId="0" sId="1">
      <nc r="M34">
        <v>1</v>
      </nc>
    </rcc>
    <rcc rId="0" sId="1">
      <nc r="M36">
        <v>1</v>
      </nc>
    </rcc>
    <rcc rId="0" sId="1">
      <nc r="M39">
        <v>1</v>
      </nc>
    </rcc>
    <rcc rId="0" sId="1">
      <nc r="M41">
        <v>1</v>
      </nc>
    </rcc>
    <rcc rId="0" sId="1">
      <nc r="M42">
        <v>1</v>
      </nc>
    </rcc>
    <rcc rId="0" sId="1">
      <nc r="M11">
        <v>1</v>
      </nc>
    </rcc>
    <rcc rId="0" sId="1">
      <nc r="M14">
        <v>1</v>
      </nc>
    </rcc>
    <rcc rId="0" sId="1">
      <nc r="M17">
        <v>1</v>
      </nc>
    </rcc>
    <rcc rId="0" sId="1">
      <nc r="M20">
        <v>1</v>
      </nc>
    </rcc>
    <rcc rId="0" sId="1">
      <nc r="M23">
        <v>1</v>
      </nc>
    </rcc>
    <rcc rId="0" sId="1">
      <nc r="M8">
        <v>1</v>
      </nc>
    </rcc>
    <rcc rId="0" sId="1">
      <nc r="M27">
        <v>1</v>
      </nc>
    </rcc>
    <rcc rId="0" sId="1">
      <nc r="M30">
        <v>1</v>
      </nc>
    </rcc>
    <rcc rId="0" sId="1">
      <nc r="M33">
        <v>1</v>
      </nc>
    </rcc>
    <rcc rId="0" sId="1">
      <nc r="M35">
        <v>1</v>
      </nc>
    </rcc>
    <rcc rId="0" sId="1">
      <nc r="M37">
        <v>1</v>
      </nc>
    </rcc>
    <rcc rId="0" sId="1">
      <nc r="M26">
        <v>1</v>
      </nc>
    </rcc>
    <rcc rId="0" sId="1">
      <nc r="M7">
        <v>1</v>
      </nc>
    </rcc>
    <rcc rId="0" sId="1">
      <nc r="M10">
        <v>1</v>
      </nc>
    </rcc>
    <rcc rId="0" sId="1">
      <nc r="M13">
        <v>1</v>
      </nc>
    </rcc>
    <rcc rId="0" sId="1">
      <nc r="M16">
        <v>1</v>
      </nc>
    </rcc>
    <rcc rId="0" sId="1">
      <nc r="M19">
        <v>1</v>
      </nc>
    </rcc>
    <rcc rId="0" sId="1">
      <nc r="M22">
        <v>1</v>
      </nc>
    </rcc>
    <rcc rId="0" sId="1">
      <nc r="M9">
        <v>1</v>
      </nc>
    </rcc>
    <rcc rId="0" sId="1">
      <nc r="M12">
        <v>1</v>
      </nc>
    </rcc>
    <rcc rId="0" sId="1">
      <nc r="M15">
        <v>1</v>
      </nc>
    </rcc>
    <rcc rId="0" sId="1">
      <nc r="M18">
        <v>1</v>
      </nc>
    </rcc>
    <rcc rId="0" sId="1">
      <nc r="M21">
        <v>1</v>
      </nc>
    </rcc>
    <rcc rId="0" sId="1">
      <nc r="M24">
        <v>1</v>
      </nc>
    </rcc>
    <rcc rId="0" sId="1">
      <nc r="M25">
        <v>1</v>
      </nc>
    </rcc>
    <rcc rId="0" sId="1">
      <nc r="M28">
        <v>1</v>
      </nc>
    </rcc>
    <rcc rId="0" sId="1">
      <nc r="M31">
        <v>1</v>
      </nc>
    </rcc>
    <rcc rId="0" sId="1">
      <nc r="M38">
        <v>1</v>
      </nc>
    </rcc>
    <rcc rId="0" sId="1">
      <nc r="M40">
        <v>1</v>
      </nc>
    </rcc>
    <rcc rId="0" sId="1">
      <nc r="M67">
        <v>1</v>
      </nc>
    </rcc>
    <rcc rId="0" sId="1">
      <nc r="M48">
        <v>1</v>
      </nc>
    </rcc>
    <rcc rId="0" sId="1">
      <nc r="M52">
        <v>1</v>
      </nc>
    </rcc>
    <rcc rId="0" sId="1">
      <nc r="M56">
        <v>1</v>
      </nc>
    </rcc>
    <rcc rId="0" sId="1">
      <nc r="M60">
        <v>1</v>
      </nc>
    </rcc>
    <rcc rId="0" sId="1">
      <nc r="M64">
        <v>1</v>
      </nc>
    </rcc>
    <rcc rId="0" sId="1">
      <nc r="M49">
        <v>1</v>
      </nc>
    </rcc>
    <rcc rId="0" sId="1">
      <nc r="M53">
        <v>1</v>
      </nc>
    </rcc>
    <rcc rId="0" sId="1">
      <nc r="M57">
        <v>1</v>
      </nc>
    </rcc>
    <rcc rId="0" sId="1">
      <nc r="M61">
        <v>1</v>
      </nc>
    </rcc>
    <rcc rId="0" sId="1">
      <nc r="M65">
        <v>1</v>
      </nc>
    </rcc>
    <rcc rId="0" sId="1">
      <nc r="M45">
        <v>1</v>
      </nc>
    </rcc>
    <rcc rId="0" sId="1">
      <nc r="M66">
        <v>1</v>
      </nc>
    </rcc>
    <rcc rId="0" sId="1">
      <nc r="M43">
        <v>1</v>
      </nc>
    </rcc>
    <rcc rId="0" sId="1">
      <nc r="M46">
        <v>1</v>
      </nc>
    </rcc>
    <rcc rId="0" sId="1">
      <nc r="M50">
        <v>1</v>
      </nc>
    </rcc>
    <rcc rId="0" sId="1">
      <nc r="M54">
        <v>1</v>
      </nc>
    </rcc>
    <rcc rId="0" sId="1">
      <nc r="M58">
        <v>1</v>
      </nc>
    </rcc>
    <rcc rId="0" sId="1">
      <nc r="M62">
        <v>1</v>
      </nc>
    </rcc>
    <rcc rId="0" sId="1">
      <nc r="M69">
        <v>1</v>
      </nc>
    </rcc>
    <rcc rId="0" sId="1">
      <nc r="M71">
        <v>1</v>
      </nc>
    </rcc>
    <rcc rId="0" sId="1">
      <nc r="M68">
        <v>1</v>
      </nc>
    </rcc>
    <rcc rId="0" sId="1">
      <nc r="M70">
        <v>1</v>
      </nc>
    </rcc>
    <rcc rId="0" sId="1">
      <nc r="M44">
        <v>1</v>
      </nc>
    </rcc>
    <rcc rId="0" sId="1">
      <nc r="M47">
        <v>1</v>
      </nc>
    </rcc>
    <rcc rId="0" sId="1">
      <nc r="M51">
        <v>1</v>
      </nc>
    </rcc>
    <rcc rId="0" sId="1">
      <nc r="M55">
        <v>1</v>
      </nc>
    </rcc>
    <rcc rId="0" sId="1">
      <nc r="M59">
        <v>1</v>
      </nc>
    </rcc>
    <rcc rId="0" sId="1">
      <nc r="M63">
        <v>1</v>
      </nc>
    </rcc>
    <rcc rId="0" sId="1">
      <nc r="M75">
        <v>1</v>
      </nc>
    </rcc>
    <rcc rId="0" sId="1">
      <nc r="M73">
        <v>1</v>
      </nc>
    </rcc>
    <rcc rId="0" sId="1">
      <nc r="M74">
        <v>1</v>
      </nc>
    </rcc>
    <rcc rId="0" sId="1">
      <nc r="M72">
        <v>1</v>
      </nc>
    </rcc>
    <rcc rId="0" sId="1">
      <nc r="M76">
        <v>1</v>
      </nc>
    </rcc>
    <rcc rId="0" sId="1">
      <nc r="M77">
        <v>1</v>
      </nc>
    </rcc>
    <rcc rId="0" sId="1">
      <nc r="M80">
        <v>1</v>
      </nc>
    </rcc>
    <rcc rId="0" sId="1">
      <nc r="M79">
        <v>1</v>
      </nc>
    </rcc>
    <rcc rId="0" sId="1">
      <nc r="M78">
        <v>1</v>
      </nc>
    </rcc>
    <rcc rId="0" sId="1" dxf="1">
      <nc r="M81">
        <f>SUM(M4:M80)</f>
      </nc>
      <ndxf>
        <font>
          <b/>
          <name val="Arial Narrow"/>
          <scheme val="none"/>
        </font>
      </ndxf>
    </rcc>
  </rrc>
  <rrc rId="1717" sId="1" ref="M1:M1048576" action="deleteCol">
    <undo index="0" exp="ref" v="1" dr="M77" r="Q77" sId="1"/>
    <undo index="0" exp="ref" v="1" dr="M77" r="O77" sId="1"/>
    <undo index="65535" exp="ref" v="1" dr="M50" r="O50" sId="1"/>
    <undo index="0" exp="ref" v="1" dr="M50" r="N50" sId="1"/>
    <undo index="65535" exp="ref" v="1" dr="M13" r="O13" sId="1"/>
    <undo index="0" exp="ref" v="1" dr="M13" r="N13" sId="1"/>
    <undo index="65535" exp="ref" v="1" dr="M5" r="O5" sId="1"/>
    <undo index="0" exp="ref" v="1" dr="M5" r="N5" sId="1"/>
    <undo index="65535" exp="area" ref3D="1" dr="$A$1:$XFD$3" dn="Z_4559601C_1A09_4780_9296_EF28B8A9125D_.wvu.PrintTitles" sId="1"/>
    <undo index="65535" exp="area" ref3D="1" dr="$A$1:$XFD$3" dn="Impression_des_titres" sId="1"/>
    <undo index="65535" exp="area" ref3D="1" dr="$A$1:$XFD$3" dn="Z_507FE372_FF11_4BD6_B0BA_294ECC7F9E07_.wvu.PrintTitles" sId="1"/>
    <rfmt sheetId="1" xfDxf="1" sqref="M1:M1048576" start="0" length="0">
      <dxf>
        <font>
          <name val="Arial Narrow"/>
          <scheme val="none"/>
        </font>
        <numFmt numFmtId="164" formatCode="#,##0\ &quot;€&quot;"/>
      </dxf>
    </rfmt>
    <rfmt sheetId="1" sqref="M2" start="0" length="0">
      <dxf>
        <font>
          <sz val="8"/>
          <name val="Arial Narrow"/>
          <scheme val="none"/>
        </font>
        <alignment vertical="center"/>
      </dxf>
    </rfmt>
    <rfmt sheetId="1" sqref="M3" start="0" length="0">
      <dxf>
        <font>
          <sz val="8"/>
          <name val="Arial Narrow"/>
          <scheme val="none"/>
        </font>
        <numFmt numFmtId="166" formatCode="#,##0.00\ &quot;€&quot;"/>
        <alignment horizontal="center" vertical="center"/>
      </dxf>
    </rfmt>
    <rcc rId="0" sId="1" numFmtId="11">
      <nc r="M5">
        <v>215000</v>
      </nc>
    </rcc>
    <rfmt sheetId="1" sqref="M29" start="0" length="0">
      <dxf>
        <font>
          <color rgb="FFFF0000"/>
          <name val="Arial Narrow"/>
          <scheme val="none"/>
        </font>
      </dxf>
    </rfmt>
    <rfmt sheetId="1" sqref="M32" start="0" length="0">
      <dxf>
        <font>
          <color rgb="FFFF0000"/>
          <name val="Arial Narrow"/>
          <scheme val="none"/>
        </font>
      </dxf>
    </rfmt>
    <rcc rId="0" sId="1" numFmtId="11">
      <nc r="M42">
        <v>305000</v>
      </nc>
    </rcc>
    <rfmt sheetId="1" sqref="M16" start="0" length="0">
      <dxf>
        <font>
          <color rgb="FFFF0000"/>
          <name val="Arial Narrow"/>
          <scheme val="none"/>
        </font>
      </dxf>
    </rfmt>
    <rcc rId="0" sId="1" numFmtId="11">
      <nc r="M53">
        <v>400000</v>
      </nc>
    </rcc>
    <rcc rId="0" sId="1">
      <nc r="M77">
        <f>SUM(H72:H77)</f>
      </nc>
    </rcc>
    <rcc rId="0" sId="1" dxf="1">
      <nc r="M80" t="inlineStr">
        <is>
          <t>YANPORT</t>
        </is>
      </nc>
      <ndxf>
        <font>
          <sz val="8"/>
          <name val="Arial Narrow"/>
          <scheme val="none"/>
        </font>
        <alignment horizontal="right" vertical="top"/>
        <border outline="0">
          <left style="medium">
            <color auto="1"/>
          </left>
        </border>
      </ndxf>
    </rcc>
    <rcc rId="0" sId="1" dxf="1">
      <nc r="M79" t="inlineStr">
        <is>
          <t>CLAMEUR</t>
        </is>
      </nc>
      <ndxf>
        <font>
          <sz val="8"/>
          <name val="Arial Narrow"/>
          <scheme val="none"/>
        </font>
        <alignment horizontal="right" vertical="top"/>
      </ndxf>
    </rcc>
    <rcc rId="0" sId="1" dxf="1">
      <nc r="M78" t="inlineStr">
        <is>
          <t>DAUCHEZ</t>
        </is>
      </nc>
      <ndxf>
        <font>
          <sz val="8"/>
          <name val="Arial Narrow"/>
          <scheme val="none"/>
        </font>
        <alignment horizontal="right" vertical="top"/>
      </ndxf>
    </rcc>
    <rcc rId="0" sId="1">
      <nc r="M81" t="inlineStr">
        <is>
          <t>Estimation Yanport "neuf"</t>
        </is>
      </nc>
    </rcc>
    <rcc rId="0" sId="1">
      <nc r="M82" t="inlineStr">
        <is>
          <t>Médiane</t>
        </is>
      </nc>
    </rcc>
    <rcc rId="0" sId="1" dxf="1">
      <nc r="M83" t="inlineStr">
        <is>
          <t>Haut</t>
        </is>
      </nc>
      <ndxf>
        <font>
          <color auto="1"/>
          <name val="Arial Narrow"/>
          <scheme val="none"/>
        </font>
      </ndxf>
    </rcc>
  </rrc>
  <rrc rId="1718" sId="1" ref="M1:M1048576" action="deleteCol">
    <undo index="0" exp="ref" v="1" dr="M77" r="Q77" sId="1"/>
    <undo index="65535" exp="ref" v="1" dr="M77" r="N77" sId="1"/>
    <undo index="65535" exp="area" ref3D="1" dr="$A$1:$XFD$3" dn="Z_4559601C_1A09_4780_9296_EF28B8A9125D_.wvu.PrintTitles" sId="1"/>
    <undo index="65535" exp="area" ref3D="1" dr="$A$1:$XFD$3" dn="Impression_des_titres" sId="1"/>
    <undo index="65535" exp="area" ref3D="1" dr="$A$1:$XFD$3" dn="Z_507FE372_FF11_4BD6_B0BA_294ECC7F9E07_.wvu.PrintTitles" sId="1"/>
    <rfmt sheetId="1" xfDxf="1" sqref="M1:M1048576" start="0" length="0">
      <dxf>
        <font>
          <name val="Arial Narrow"/>
          <scheme val="none"/>
        </font>
        <numFmt numFmtId="164" formatCode="#,##0\ &quot;€&quot;"/>
      </dxf>
    </rfmt>
    <rfmt sheetId="1" sqref="M2" start="0" length="0">
      <dxf>
        <font>
          <sz val="8"/>
          <name val="Arial Narrow"/>
          <scheme val="none"/>
        </font>
        <alignment vertical="center"/>
      </dxf>
    </rfmt>
    <rfmt sheetId="1" sqref="M3" start="0" length="0">
      <dxf>
        <font>
          <sz val="11"/>
          <color theme="1"/>
          <name val="Calibri"/>
          <family val="2"/>
          <scheme val="minor"/>
        </font>
        <numFmt numFmtId="0" formatCode="General"/>
        <alignment horizontal="center" vertical="center"/>
      </dxf>
    </rfmt>
    <rcc rId="0" sId="1">
      <nc r="M5">
        <f>#REF!/E5</f>
      </nc>
    </rcc>
    <rfmt sheetId="1" sqref="M29" start="0" length="0">
      <dxf>
        <font>
          <color rgb="FFFF0000"/>
          <name val="Arial Narrow"/>
          <scheme val="none"/>
        </font>
      </dxf>
    </rfmt>
    <rfmt sheetId="1" sqref="M32" start="0" length="0">
      <dxf>
        <font>
          <color rgb="FFFF0000"/>
          <name val="Arial Narrow"/>
          <scheme val="none"/>
        </font>
      </dxf>
    </rfmt>
    <rcc rId="0" sId="1">
      <nc r="M42">
        <f>#REF!/E42</f>
      </nc>
    </rcc>
    <rfmt sheetId="1" sqref="M16" start="0" length="0">
      <dxf>
        <font>
          <color rgb="FFFF0000"/>
          <name val="Arial Narrow"/>
          <scheme val="none"/>
        </font>
      </dxf>
    </rfmt>
    <rcc rId="0" sId="1">
      <nc r="M53">
        <f>#REF!/E53</f>
      </nc>
    </rcc>
    <rcc rId="0" sId="1">
      <nc r="M77">
        <f>SUM(E72:E77)</f>
      </nc>
    </rcc>
    <rfmt sheetId="1" sqref="M80" start="0" length="0">
      <dxf>
        <font>
          <sz val="8"/>
          <name val="Arial Narrow"/>
          <scheme val="none"/>
        </font>
        <alignment horizontal="right" vertical="top"/>
      </dxf>
    </rfmt>
    <rfmt sheetId="1" sqref="M79" start="0" length="0">
      <dxf>
        <font>
          <sz val="8"/>
          <name val="Arial Narrow"/>
          <scheme val="none"/>
        </font>
        <alignment horizontal="right" vertical="top"/>
      </dxf>
    </rfmt>
    <rfmt sheetId="1" sqref="M78" start="0" length="0">
      <dxf>
        <font>
          <sz val="8"/>
          <name val="Arial Narrow"/>
          <scheme val="none"/>
        </font>
        <alignment horizontal="right" vertical="top"/>
      </dxf>
    </rfmt>
    <rfmt sheetId="1" sqref="M83" start="0" length="0">
      <dxf>
        <font>
          <color rgb="FFFF0000"/>
          <name val="Arial Narrow"/>
          <scheme val="none"/>
        </font>
      </dxf>
    </rfmt>
  </rrc>
  <rrc rId="1719" sId="1" ref="M1:M1048576" action="deleteCol">
    <undo index="0" exp="ref" v="1" dr="M83" r="O83" sId="1"/>
    <undo index="0" exp="ref" v="1" dr="M82" r="O82" sId="1"/>
    <undo index="65535" exp="ref" v="1" dr="M80" r="O80" sId="1"/>
    <undo index="65535" exp="ref" v="1" dr="M79" r="O79" sId="1"/>
    <undo index="65535" exp="ref" v="1" dr="M78" r="O78" sId="1"/>
    <undo index="65535" exp="area" ref3D="1" dr="$A$1:$XFD$3" dn="Z_4559601C_1A09_4780_9296_EF28B8A9125D_.wvu.PrintTitles" sId="1"/>
    <undo index="65535" exp="area" ref3D="1" dr="$A$1:$XFD$3" dn="Impression_des_titres" sId="1"/>
    <undo index="65535" exp="area" ref3D="1" dr="$A$1:$XFD$3" dn="Z_507FE372_FF11_4BD6_B0BA_294ECC7F9E07_.wvu.PrintTitles" sId="1"/>
    <rfmt sheetId="1" xfDxf="1" sqref="M1:M1048576" start="0" length="0">
      <dxf>
        <font>
          <b/>
          <name val="Arial Narrow"/>
          <scheme val="none"/>
        </font>
        <numFmt numFmtId="164" formatCode="#,##0\ &quot;€&quot;"/>
      </dxf>
    </rfmt>
    <rfmt sheetId="1" sqref="M2" start="0" length="0">
      <dxf>
        <font>
          <sz val="8"/>
          <name val="Arial Narrow"/>
          <scheme val="none"/>
        </font>
        <alignment vertical="center"/>
      </dxf>
    </rfmt>
    <rfmt sheetId="1" sqref="M3" start="0" length="0">
      <dxf>
        <font>
          <b val="0"/>
          <sz val="11"/>
          <color theme="1"/>
          <name val="Calibri"/>
          <family val="2"/>
          <scheme val="minor"/>
        </font>
        <numFmt numFmtId="0" formatCode="General"/>
        <alignment horizontal="center" vertical="center"/>
      </dxf>
    </rfmt>
    <rcc rId="0" sId="1" dxf="1">
      <nc r="M5">
        <f>H5*12/#REF!</f>
      </nc>
      <ndxf>
        <numFmt numFmtId="14" formatCode="0.00%"/>
      </ndxf>
    </rcc>
    <rfmt sheetId="1" sqref="M29" start="0" length="0">
      <dxf>
        <font>
          <color rgb="FFFF0000"/>
          <name val="Arial Narrow"/>
          <scheme val="none"/>
        </font>
      </dxf>
    </rfmt>
    <rfmt sheetId="1" sqref="M32" start="0" length="0">
      <dxf>
        <font>
          <color rgb="FFFF0000"/>
          <name val="Arial Narrow"/>
          <scheme val="none"/>
        </font>
      </dxf>
    </rfmt>
    <rcc rId="0" sId="1" dxf="1">
      <nc r="M42">
        <f>H42*12/#REF!</f>
      </nc>
      <ndxf>
        <numFmt numFmtId="14" formatCode="0.00%"/>
      </ndxf>
    </rcc>
    <rfmt sheetId="1" sqref="M16" start="0" length="0">
      <dxf>
        <font>
          <color rgb="FFFF0000"/>
          <name val="Arial Narrow"/>
          <scheme val="none"/>
        </font>
      </dxf>
    </rfmt>
    <rcc rId="0" sId="1" dxf="1">
      <nc r="M53">
        <f>H53*12/#REF!</f>
      </nc>
      <ndxf>
        <numFmt numFmtId="14" formatCode="0.00%"/>
      </ndxf>
    </rcc>
    <rcc rId="0" sId="1" dxf="1">
      <nc r="M77">
        <f>#REF!/#REF!</f>
      </nc>
      <ndxf>
        <font>
          <color rgb="FFFF0000"/>
          <name val="Arial Narrow"/>
          <scheme val="none"/>
        </font>
        <numFmt numFmtId="166" formatCode="#,##0.00\ &quot;€&quot;"/>
      </ndxf>
    </rcc>
    <rcc rId="0" sId="1" dxf="1" numFmtId="11">
      <nc r="M80">
        <v>13.77</v>
      </nc>
      <ndxf>
        <numFmt numFmtId="166" formatCode="#,##0.00\ &quot;€&quot;"/>
      </ndxf>
    </rcc>
    <rcc rId="0" sId="1" dxf="1" numFmtId="11">
      <nc r="M79">
        <v>13.63</v>
      </nc>
      <ndxf>
        <numFmt numFmtId="166" formatCode="#,##0.00\ &quot;€&quot;"/>
      </ndxf>
    </rcc>
    <rcc rId="0" sId="1" dxf="1" numFmtId="11">
      <nc r="M78">
        <v>15.78</v>
      </nc>
      <ndxf>
        <numFmt numFmtId="166" formatCode="#,##0.00\ &quot;€&quot;"/>
      </ndxf>
    </rcc>
    <rfmt sheetId="1" sqref="M81" start="0" length="0">
      <dxf>
        <numFmt numFmtId="166" formatCode="#,##0.00\ &quot;€&quot;"/>
      </dxf>
    </rfmt>
    <rcc rId="0" sId="1" dxf="1" numFmtId="11">
      <nc r="M82">
        <v>16.48</v>
      </nc>
      <ndxf>
        <numFmt numFmtId="166" formatCode="#,##0.00\ &quot;€&quot;"/>
      </ndxf>
    </rcc>
    <rcc rId="0" sId="1" dxf="1" numFmtId="11">
      <nc r="M83">
        <v>17.690000000000001</v>
      </nc>
      <ndxf>
        <font>
          <color auto="1"/>
          <name val="Arial Narrow"/>
          <scheme val="none"/>
        </font>
        <numFmt numFmtId="166" formatCode="#,##0.00\ &quot;€&quot;"/>
      </ndxf>
    </rcc>
  </rrc>
  <rrc rId="1720" sId="1" ref="M1:M1048576" action="deleteCol">
    <undo index="65535" exp="ref" v="1" dr="M77" r="O77" sId="1"/>
    <undo index="65535" exp="ref" v="1" dr="M77" r="N77" sId="1"/>
    <undo index="65535" exp="area" ref3D="1" dr="$A$1:$XFD$3" dn="Z_4559601C_1A09_4780_9296_EF28B8A9125D_.wvu.PrintTitles" sId="1"/>
    <undo index="65535" exp="area" ref3D="1" dr="$A$1:$XFD$3" dn="Impression_des_titres" sId="1"/>
    <undo index="65535" exp="area" ref3D="1" dr="$A$1:$XFD$3" dn="Z_507FE372_FF11_4BD6_B0BA_294ECC7F9E07_.wvu.PrintTitles" sId="1"/>
    <rfmt sheetId="1" xfDxf="1" sqref="M1:M1048576" start="0" length="0">
      <dxf>
        <font>
          <name val="Arial Narrow"/>
          <scheme val="none"/>
        </font>
        <numFmt numFmtId="1" formatCode="0"/>
      </dxf>
    </rfmt>
    <rfmt sheetId="1" sqref="M2" start="0" length="0">
      <dxf>
        <font>
          <sz val="8"/>
          <name val="Arial Narrow"/>
          <scheme val="none"/>
        </font>
        <alignment vertical="center"/>
      </dxf>
    </rfmt>
    <rfmt sheetId="1" sqref="M3" start="0" length="0">
      <dxf>
        <font>
          <sz val="11"/>
          <color theme="1"/>
          <name val="Calibri"/>
          <family val="2"/>
          <scheme val="minor"/>
        </font>
        <numFmt numFmtId="0" formatCode="General"/>
        <alignment horizontal="center" vertical="center"/>
      </dxf>
    </rfmt>
    <rfmt sheetId="1" sqref="M29" start="0" length="0">
      <dxf>
        <font>
          <color rgb="FFFF0000"/>
          <name val="Arial Narrow"/>
          <scheme val="none"/>
        </font>
      </dxf>
    </rfmt>
    <rfmt sheetId="1" sqref="M32" start="0" length="0">
      <dxf>
        <font>
          <color rgb="FFFF0000"/>
          <name val="Arial Narrow"/>
          <scheme val="none"/>
        </font>
      </dxf>
    </rfmt>
    <rfmt sheetId="1" sqref="M16" start="0" length="0">
      <dxf>
        <font>
          <color rgb="FFFF0000"/>
          <name val="Arial Narrow"/>
          <scheme val="none"/>
        </font>
      </dxf>
    </rfmt>
    <rcc rId="0" sId="1" dxf="1">
      <nc r="M77">
        <f>SUM(#REF!)</f>
      </nc>
      <ndxf>
        <font>
          <color rgb="FFFF0000"/>
          <name val="Arial Narrow"/>
          <scheme val="none"/>
        </font>
        <numFmt numFmtId="0" formatCode="General"/>
      </ndxf>
    </rcc>
    <rcc rId="0" sId="1" dxf="1">
      <nc r="M80">
        <v>6</v>
      </nc>
      <ndxf>
        <numFmt numFmtId="0" formatCode="General"/>
      </ndxf>
    </rcc>
    <rcc rId="0" sId="1" dxf="1">
      <nc r="M79">
        <v>9</v>
      </nc>
      <ndxf>
        <numFmt numFmtId="0" formatCode="General"/>
      </ndxf>
    </rcc>
    <rcc rId="0" sId="1" dxf="1">
      <nc r="M78">
        <v>7</v>
      </nc>
      <ndxf>
        <numFmt numFmtId="0" formatCode="General"/>
      </ndxf>
    </rcc>
    <rfmt sheetId="1" sqref="M81" start="0" length="0">
      <dxf>
        <numFmt numFmtId="0" formatCode="General"/>
      </dxf>
    </rfmt>
    <rfmt sheetId="1" sqref="M82" start="0" length="0">
      <dxf>
        <numFmt numFmtId="0" formatCode="General"/>
        <fill>
          <patternFill patternType="gray125"/>
        </fill>
      </dxf>
    </rfmt>
    <rfmt sheetId="1" sqref="M83" start="0" length="0">
      <dxf>
        <font>
          <color auto="1"/>
          <name val="Arial Narrow"/>
          <scheme val="none"/>
        </font>
        <numFmt numFmtId="3" formatCode="#,##0"/>
        <fill>
          <patternFill patternType="gray125"/>
        </fill>
      </dxf>
    </rfmt>
  </rrc>
  <rrc rId="1721" sId="1" ref="M1:M1048576" action="deleteCol">
    <undo index="65535" exp="area" ref3D="1" dr="$A$1:$XFD$3" dn="Z_4559601C_1A09_4780_9296_EF28B8A9125D_.wvu.PrintTitles" sId="1"/>
    <undo index="65535" exp="area" ref3D="1" dr="$A$1:$XFD$3" dn="Impression_des_titres" sId="1"/>
    <undo index="65535" exp="area" ref3D="1" dr="$A$1:$XFD$3" dn="Z_507FE372_FF11_4BD6_B0BA_294ECC7F9E07_.wvu.PrintTitles" sId="1"/>
    <rfmt sheetId="1" xfDxf="1" sqref="M1:M1048576" start="0" length="0">
      <dxf>
        <font>
          <name val="Arial Narrow"/>
          <scheme val="none"/>
        </font>
        <numFmt numFmtId="164" formatCode="#,##0\ &quot;€&quot;"/>
      </dxf>
    </rfmt>
    <rfmt sheetId="1" sqref="M2" start="0" length="0">
      <dxf>
        <font>
          <sz val="8"/>
          <name val="Arial Narrow"/>
          <scheme val="none"/>
        </font>
        <alignment vertical="center"/>
      </dxf>
    </rfmt>
    <rfmt sheetId="1" sqref="M3" start="0" length="0">
      <dxf>
        <font>
          <sz val="8"/>
          <name val="Arial Narrow"/>
          <scheme val="none"/>
        </font>
        <alignment vertical="center"/>
      </dxf>
    </rfmt>
    <rfmt sheetId="1" sqref="M29" start="0" length="0">
      <dxf>
        <font>
          <color rgb="FFFF0000"/>
          <name val="Arial Narrow"/>
          <scheme val="none"/>
        </font>
      </dxf>
    </rfmt>
    <rfmt sheetId="1" sqref="M32" start="0" length="0">
      <dxf>
        <font>
          <color auto="1"/>
          <name val="Arial Narrow"/>
          <scheme val="none"/>
        </font>
      </dxf>
    </rfmt>
    <rfmt sheetId="1" sqref="M16" start="0" length="0">
      <dxf>
        <font>
          <color auto="1"/>
          <name val="Arial Narrow"/>
          <scheme val="none"/>
        </font>
      </dxf>
    </rfmt>
    <rcc rId="0" sId="1" dxf="1">
      <nc r="M77">
        <f>#REF!/#REF!</f>
      </nc>
      <ndxf>
        <font>
          <color rgb="FFFF0000"/>
          <name val="Arial Narrow"/>
          <scheme val="none"/>
        </font>
      </ndxf>
    </rcc>
    <rcc rId="0" sId="1">
      <nc r="M80">
        <f>N80*#REF!</f>
      </nc>
    </rcc>
    <rcc rId="0" sId="1">
      <nc r="M79">
        <f>N79*#REF!</f>
      </nc>
    </rcc>
    <rcc rId="0" sId="1">
      <nc r="M78">
        <f>N78*#REF!</f>
      </nc>
    </rcc>
    <rcc rId="0" sId="1">
      <nc r="M82">
        <f>#REF!*N82</f>
      </nc>
    </rcc>
    <rcc rId="0" sId="1" dxf="1">
      <nc r="M83">
        <f>#REF!*N83</f>
      </nc>
      <ndxf>
        <font>
          <color auto="1"/>
          <name val="Arial Narrow"/>
          <scheme val="none"/>
        </font>
      </ndxf>
    </rcc>
  </rrc>
  <rrc rId="1722" sId="1" ref="M1:M1048576" action="deleteCol">
    <undo index="65535" exp="area" ref3D="1" dr="$A$1:$XFD$3" dn="Z_4559601C_1A09_4780_9296_EF28B8A9125D_.wvu.PrintTitles" sId="1"/>
    <undo index="65535" exp="area" ref3D="1" dr="$A$1:$XFD$3" dn="Impression_des_titres" sId="1"/>
    <undo index="65535" exp="area" ref3D="1" dr="$A$1:$XFD$3" dn="Z_507FE372_FF11_4BD6_B0BA_294ECC7F9E07_.wvu.PrintTitles" sId="1"/>
    <rfmt sheetId="1" xfDxf="1" sqref="M1:M1048576" start="0" length="0">
      <dxf>
        <font>
          <name val="Arial Narrow"/>
          <scheme val="none"/>
        </font>
        <numFmt numFmtId="14" formatCode="0.00%"/>
      </dxf>
    </rfmt>
    <rfmt sheetId="1" sqref="M2" start="0" length="0">
      <dxf>
        <font>
          <sz val="8"/>
          <name val="Arial Narrow"/>
          <scheme val="none"/>
        </font>
        <alignment vertical="center"/>
      </dxf>
    </rfmt>
    <rfmt sheetId="1" sqref="M3" start="0" length="0">
      <dxf>
        <font>
          <sz val="8"/>
          <name val="Arial Narrow"/>
          <scheme val="none"/>
        </font>
        <alignment vertical="center"/>
      </dxf>
    </rfmt>
    <rfmt sheetId="1" sqref="M29" start="0" length="0">
      <dxf>
        <font>
          <color rgb="FFFF0000"/>
          <name val="Arial Narrow"/>
          <scheme val="none"/>
        </font>
      </dxf>
    </rfmt>
    <rfmt sheetId="1" sqref="M32" start="0" length="0">
      <dxf>
        <font>
          <color auto="1"/>
          <name val="Arial Narrow"/>
          <scheme val="none"/>
        </font>
      </dxf>
    </rfmt>
    <rfmt sheetId="1" sqref="M16" start="0" length="0">
      <dxf>
        <font>
          <color auto="1"/>
          <name val="Arial Narrow"/>
          <scheme val="none"/>
        </font>
      </dxf>
    </rfmt>
    <rcc rId="0" sId="1" dxf="1">
      <nc r="M77">
        <f>#REF!/#REF!</f>
      </nc>
      <ndxf>
        <font>
          <color rgb="FFFF0000"/>
          <name val="Arial Narrow"/>
          <scheme val="none"/>
        </font>
        <numFmt numFmtId="2" formatCode="0.00"/>
      </ndxf>
    </rcc>
    <rcc rId="0" sId="1" dxf="1" numFmtId="4">
      <nc r="M80">
        <v>72</v>
      </nc>
      <ndxf>
        <numFmt numFmtId="2" formatCode="0.00"/>
      </ndxf>
    </rcc>
    <rcc rId="0" sId="1" dxf="1" numFmtId="4">
      <nc r="M79">
        <v>77</v>
      </nc>
      <ndxf>
        <numFmt numFmtId="2" formatCode="0.00"/>
      </ndxf>
    </rcc>
    <rcc rId="0" sId="1" dxf="1" numFmtId="4">
      <nc r="M78">
        <v>75.400000000000006</v>
      </nc>
      <ndxf>
        <numFmt numFmtId="2" formatCode="0.00"/>
      </ndxf>
    </rcc>
    <rfmt sheetId="1" sqref="M81" start="0" length="0">
      <dxf>
        <numFmt numFmtId="2" formatCode="0.00"/>
      </dxf>
    </rfmt>
    <rcc rId="0" sId="1" dxf="1" numFmtId="4">
      <nc r="M82">
        <v>82.36666666666666</v>
      </nc>
      <ndxf>
        <numFmt numFmtId="2" formatCode="0.00"/>
      </ndxf>
    </rcc>
    <rcc rId="0" sId="1" dxf="1" numFmtId="4">
      <nc r="M83">
        <v>82.36666666666666</v>
      </nc>
      <ndxf>
        <font>
          <color auto="1"/>
          <name val="Arial Narrow"/>
          <scheme val="none"/>
        </font>
        <numFmt numFmtId="2" formatCode="0.00"/>
      </ndxf>
    </rcc>
  </rrc>
  <rrc rId="1723" sId="1" ref="M1:M1048576" action="deleteCol">
    <undo index="65535" exp="ref" v="1" dr="M80" r="P80" sId="1"/>
    <undo index="0" exp="ref" v="1" dr="M80" r="O80" sId="1"/>
    <undo index="65535" exp="ref" v="1" dr="M75" r="P75" sId="1"/>
    <undo index="0" exp="ref" v="1" dr="M75" r="O75" sId="1"/>
    <undo index="65535" exp="area" ref3D="1" dr="$A$1:$XFD$3" dn="Z_4559601C_1A09_4780_9296_EF28B8A9125D_.wvu.PrintTitles" sId="1"/>
    <undo index="65535" exp="area" ref3D="1" dr="$A$1:$XFD$3" dn="Impression_des_titres" sId="1"/>
    <undo index="65535" exp="area" ref3D="1" dr="$A$1:$XFD$3" dn="Z_507FE372_FF11_4BD6_B0BA_294ECC7F9E07_.wvu.PrintTitles" sId="1"/>
    <rfmt sheetId="1" xfDxf="1" sqref="M1:M1048576" start="0" length="0">
      <dxf>
        <font>
          <name val="Arial Narrow"/>
          <scheme val="none"/>
        </font>
        <numFmt numFmtId="164" formatCode="#,##0\ &quot;€&quot;"/>
      </dxf>
    </rfmt>
    <rfmt sheetId="1" sqref="M2" start="0" length="0">
      <dxf>
        <font>
          <sz val="8"/>
          <name val="Arial Narrow"/>
          <scheme val="none"/>
        </font>
        <alignment vertical="center"/>
      </dxf>
    </rfmt>
    <rfmt sheetId="1" sqref="M3" start="0" length="0">
      <dxf>
        <font>
          <sz val="8"/>
          <name val="Arial Narrow"/>
          <scheme val="none"/>
        </font>
        <alignment vertical="center"/>
      </dxf>
    </rfmt>
    <rfmt sheetId="1" sqref="M29" start="0" length="0">
      <dxf>
        <font>
          <color rgb="FFFF0000"/>
          <name val="Arial Narrow"/>
          <scheme val="none"/>
        </font>
      </dxf>
    </rfmt>
    <rfmt sheetId="1" sqref="M32" start="0" length="0">
      <dxf>
        <font>
          <color auto="1"/>
          <name val="Arial Narrow"/>
          <scheme val="none"/>
        </font>
      </dxf>
    </rfmt>
    <rfmt sheetId="1" sqref="M16" start="0" length="0">
      <dxf>
        <font>
          <color auto="1"/>
          <name val="Arial Narrow"/>
          <scheme val="none"/>
        </font>
      </dxf>
    </rfmt>
    <rcc rId="0" sId="1" numFmtId="11">
      <nc r="M72">
        <v>469000</v>
      </nc>
    </rcc>
    <rcc rId="0" sId="1" numFmtId="11">
      <nc r="M78">
        <v>672000</v>
      </nc>
    </rcc>
    <rfmt sheetId="1" sqref="M81" start="0" length="0">
      <dxf>
        <font>
          <b/>
          <name val="Arial Narrow"/>
          <scheme val="none"/>
        </font>
      </dxf>
    </rfmt>
  </rrc>
  <rrc rId="1724" sId="1" ref="M1:M1048576" action="deleteCol">
    <undo index="65535" exp="area" ref3D="1" dr="$A$1:$XFD$3" dn="Z_4559601C_1A09_4780_9296_EF28B8A9125D_.wvu.PrintTitles" sId="1"/>
    <undo index="65535" exp="area" ref3D="1" dr="$A$1:$XFD$3" dn="Impression_des_titres" sId="1"/>
    <undo index="65535" exp="area" ref3D="1" dr="$A$1:$XFD$3" dn="Z_507FE372_FF11_4BD6_B0BA_294ECC7F9E07_.wvu.PrintTitles" sId="1"/>
    <rfmt sheetId="1" xfDxf="1" sqref="M1:M1048576" start="0" length="0">
      <dxf>
        <font>
          <color auto="1"/>
          <name val="Arial Narrow"/>
          <scheme val="none"/>
        </font>
      </dxf>
    </rfmt>
    <rfmt sheetId="1" sqref="M2" start="0" length="0">
      <dxf>
        <font>
          <sz val="8"/>
          <color auto="1"/>
          <name val="Arial Narrow"/>
          <scheme val="none"/>
        </font>
        <alignment vertical="center"/>
      </dxf>
    </rfmt>
    <rfmt sheetId="1" sqref="M3" start="0" length="0">
      <dxf>
        <font>
          <sz val="8"/>
          <color auto="1"/>
          <name val="Arial Narrow"/>
          <scheme val="none"/>
        </font>
        <alignment vertical="center"/>
      </dxf>
    </rfmt>
    <rfmt sheetId="1" sqref="M81" start="0" length="0">
      <dxf>
        <font>
          <b/>
          <color auto="1"/>
          <name val="Arial Narrow"/>
          <scheme val="none"/>
        </font>
      </dxf>
    </rfmt>
  </rrc>
  <rrc rId="1725" sId="1" ref="M1:M1048576" action="deleteCol">
    <undo index="65535" exp="area" ref3D="1" dr="$A$1:$XFD$3" dn="Z_4559601C_1A09_4780_9296_EF28B8A9125D_.wvu.PrintTitles" sId="1"/>
    <undo index="65535" exp="area" ref3D="1" dr="$A$1:$XFD$3" dn="Impression_des_titres" sId="1"/>
    <undo index="65535" exp="area" ref3D="1" dr="$A$1:$XFD$3" dn="Z_507FE372_FF11_4BD6_B0BA_294ECC7F9E07_.wvu.PrintTitles" sId="1"/>
    <rfmt sheetId="1" xfDxf="1" sqref="M1:M1048576" start="0" length="0">
      <dxf>
        <font>
          <name val="Arial Narrow"/>
          <scheme val="none"/>
        </font>
      </dxf>
    </rfmt>
    <rfmt sheetId="1" sqref="M2" start="0" length="0">
      <dxf>
        <font>
          <sz val="8"/>
          <name val="Arial Narrow"/>
          <scheme val="none"/>
        </font>
        <alignment vertical="center"/>
      </dxf>
    </rfmt>
    <rfmt sheetId="1" sqref="M3" start="0" length="0">
      <dxf>
        <font>
          <sz val="8"/>
          <name val="Arial Narrow"/>
          <scheme val="none"/>
        </font>
        <alignment vertical="center"/>
      </dxf>
    </rfmt>
    <rfmt sheetId="1" sqref="M29" start="0" length="0">
      <dxf>
        <font>
          <color rgb="FFFF0000"/>
          <name val="Arial Narrow"/>
          <scheme val="none"/>
        </font>
      </dxf>
    </rfmt>
    <rfmt sheetId="1" sqref="M32" start="0" length="0">
      <dxf>
        <font>
          <color rgb="FFFF0000"/>
          <name val="Arial Narrow"/>
          <scheme val="none"/>
        </font>
      </dxf>
    </rfmt>
    <rfmt sheetId="1" sqref="M16" start="0" length="0">
      <dxf>
        <font>
          <color rgb="FFFF0000"/>
          <name val="Arial Narrow"/>
          <scheme val="none"/>
        </font>
      </dxf>
    </rfmt>
    <rcc rId="0" sId="1" dxf="1">
      <nc r="M72">
        <f>#REF!/E72</f>
      </nc>
      <ndxf>
        <numFmt numFmtId="166" formatCode="#,##0.00\ &quot;€&quot;"/>
      </ndxf>
    </rcc>
    <rcc rId="0" sId="1" dxf="1">
      <nc r="M78">
        <f>#REF!/E78</f>
      </nc>
      <ndxf>
        <numFmt numFmtId="166" formatCode="#,##0.00\ &quot;€&quot;"/>
      </ndxf>
    </rcc>
    <rfmt sheetId="1" sqref="M81" start="0" length="0">
      <dxf>
        <font>
          <b/>
          <name val="Arial Narrow"/>
          <scheme val="none"/>
        </font>
      </dxf>
    </rfmt>
  </rrc>
  <rrc rId="1726" sId="1" ref="M1:M1048576" action="deleteCol">
    <undo index="65535" exp="area" ref3D="1" dr="$A$1:$XFD$3" dn="Z_4559601C_1A09_4780_9296_EF28B8A9125D_.wvu.PrintTitles" sId="1"/>
    <undo index="65535" exp="area" ref3D="1" dr="$A$1:$XFD$3" dn="Impression_des_titres" sId="1"/>
    <undo index="65535" exp="area" ref3D="1" dr="$A$1:$XFD$3" dn="Z_507FE372_FF11_4BD6_B0BA_294ECC7F9E07_.wvu.PrintTitles" sId="1"/>
    <rfmt sheetId="1" xfDxf="1" sqref="M1:M1048576" start="0" length="0">
      <dxf>
        <font>
          <name val="Arial Narrow"/>
          <scheme val="none"/>
        </font>
      </dxf>
    </rfmt>
    <rfmt sheetId="1" sqref="M2" start="0" length="0">
      <dxf>
        <font>
          <sz val="8"/>
          <name val="Arial Narrow"/>
          <scheme val="none"/>
        </font>
        <alignment vertical="center"/>
      </dxf>
    </rfmt>
    <rfmt sheetId="1" sqref="M3" start="0" length="0">
      <dxf>
        <font>
          <sz val="8"/>
          <name val="Arial Narrow"/>
          <scheme val="none"/>
        </font>
        <alignment vertical="center"/>
      </dxf>
    </rfmt>
    <rfmt sheetId="1" sqref="M29" start="0" length="0">
      <dxf>
        <font>
          <color rgb="FFFF0000"/>
          <name val="Arial Narrow"/>
          <scheme val="none"/>
        </font>
      </dxf>
    </rfmt>
    <rfmt sheetId="1" sqref="M32" start="0" length="0">
      <dxf>
        <font>
          <color rgb="FFFF0000"/>
          <name val="Arial Narrow"/>
          <scheme val="none"/>
        </font>
      </dxf>
    </rfmt>
    <rfmt sheetId="1" sqref="M16" start="0" length="0">
      <dxf>
        <font>
          <color rgb="FFFF0000"/>
          <name val="Arial Narrow"/>
          <scheme val="none"/>
        </font>
      </dxf>
    </rfmt>
    <rcc rId="0" sId="1" dxf="1">
      <nc r="M72">
        <f>H72*12/#REF!</f>
      </nc>
      <ndxf>
        <numFmt numFmtId="14" formatCode="0.00%"/>
      </ndxf>
    </rcc>
    <rfmt sheetId="1" sqref="M76" start="0" length="0">
      <dxf>
        <numFmt numFmtId="164" formatCode="#,##0\ &quot;€&quot;"/>
      </dxf>
    </rfmt>
    <rfmt sheetId="1" sqref="M77" start="0" length="0">
      <dxf>
        <numFmt numFmtId="164" formatCode="#,##0\ &quot;€&quot;"/>
      </dxf>
    </rfmt>
    <rfmt sheetId="1" sqref="M80" start="0" length="0">
      <dxf>
        <numFmt numFmtId="164" formatCode="#,##0\ &quot;€&quot;"/>
      </dxf>
    </rfmt>
    <rfmt sheetId="1" sqref="M79" start="0" length="0">
      <dxf>
        <numFmt numFmtId="164" formatCode="#,##0\ &quot;€&quot;"/>
      </dxf>
    </rfmt>
    <rcc rId="0" sId="1" dxf="1">
      <nc r="M78">
        <f>H78*12/#REF!</f>
      </nc>
      <ndxf>
        <numFmt numFmtId="14" formatCode="0.00%"/>
      </ndxf>
    </rcc>
    <rfmt sheetId="1" sqref="M81" start="0" length="0">
      <dxf>
        <font>
          <b/>
          <name val="Arial Narrow"/>
          <scheme val="none"/>
        </font>
      </dxf>
    </rfmt>
  </rrc>
  <rrc rId="1727" sId="1" ref="M1:M1048576" action="deleteCol">
    <undo index="65535" exp="area" ref3D="1" dr="$A$1:$XFD$3" dn="Z_4559601C_1A09_4780_9296_EF28B8A9125D_.wvu.PrintTitles" sId="1"/>
    <undo index="65535" exp="area" ref3D="1" dr="$A$1:$XFD$3" dn="Impression_des_titres" sId="1"/>
    <undo index="65535" exp="area" ref3D="1" dr="$A$1:$XFD$3" dn="Z_507FE372_FF11_4BD6_B0BA_294ECC7F9E07_.wvu.PrintTitles" sId="1"/>
    <rfmt sheetId="1" xfDxf="1" sqref="M1:M1048576" start="0" length="0">
      <dxf>
        <font>
          <name val="Arial Narrow"/>
          <scheme val="none"/>
        </font>
      </dxf>
    </rfmt>
    <rfmt sheetId="1" sqref="M2" start="0" length="0">
      <dxf>
        <font>
          <sz val="8"/>
          <name val="Arial Narrow"/>
          <scheme val="none"/>
        </font>
        <alignment vertical="center"/>
      </dxf>
    </rfmt>
    <rfmt sheetId="1" sqref="M3" start="0" length="0">
      <dxf>
        <font>
          <sz val="8"/>
          <name val="Arial Narrow"/>
          <scheme val="none"/>
        </font>
        <alignment vertical="center"/>
      </dxf>
    </rfmt>
    <rfmt sheetId="1" sqref="M29" start="0" length="0">
      <dxf>
        <font>
          <color rgb="FFFF0000"/>
          <name val="Arial Narrow"/>
          <scheme val="none"/>
        </font>
      </dxf>
    </rfmt>
    <rfmt sheetId="1" sqref="M32" start="0" length="0">
      <dxf>
        <font>
          <color rgb="FFFF0000"/>
          <name val="Arial Narrow"/>
          <scheme val="none"/>
        </font>
      </dxf>
    </rfmt>
    <rfmt sheetId="1" sqref="M16" start="0" length="0">
      <dxf>
        <font>
          <color rgb="FFFF0000"/>
          <name val="Arial Narrow"/>
          <scheme val="none"/>
        </font>
      </dxf>
    </rfmt>
    <rfmt sheetId="1" sqref="M81" start="0" length="0">
      <dxf>
        <font>
          <b/>
          <name val="Arial Narrow"/>
          <scheme val="none"/>
        </font>
      </dxf>
    </rfmt>
  </rrc>
  <rrc rId="1728" sId="1" ref="M1:M1048576" action="deleteCol">
    <undo index="65535" exp="area" ref3D="1" dr="$A$1:$XFD$3" dn="Z_4559601C_1A09_4780_9296_EF28B8A9125D_.wvu.PrintTitles" sId="1"/>
    <undo index="65535" exp="area" ref3D="1" dr="$A$1:$XFD$3" dn="Impression_des_titres" sId="1"/>
    <undo index="65535" exp="area" ref3D="1" dr="$A$1:$XFD$3" dn="Z_507FE372_FF11_4BD6_B0BA_294ECC7F9E07_.wvu.PrintTitles" sId="1"/>
    <rfmt sheetId="1" xfDxf="1" sqref="M1:M1048576" start="0" length="0">
      <dxf>
        <font>
          <name val="Arial Narrow"/>
          <scheme val="none"/>
        </font>
      </dxf>
    </rfmt>
    <rfmt sheetId="1" sqref="M2" start="0" length="0">
      <dxf>
        <font>
          <sz val="8"/>
          <name val="Arial Narrow"/>
          <scheme val="none"/>
        </font>
        <alignment vertical="center"/>
      </dxf>
    </rfmt>
    <rfmt sheetId="1" sqref="M3" start="0" length="0">
      <dxf>
        <font>
          <sz val="8"/>
          <name val="Arial Narrow"/>
          <scheme val="none"/>
        </font>
        <alignment vertical="center"/>
      </dxf>
    </rfmt>
    <rfmt sheetId="1" sqref="M29" start="0" length="0">
      <dxf>
        <font>
          <color rgb="FFFF0000"/>
          <name val="Arial Narrow"/>
          <scheme val="none"/>
        </font>
      </dxf>
    </rfmt>
    <rfmt sheetId="1" sqref="M32" start="0" length="0">
      <dxf>
        <font>
          <color rgb="FFFF0000"/>
          <name val="Arial Narrow"/>
          <scheme val="none"/>
        </font>
      </dxf>
    </rfmt>
    <rfmt sheetId="1" sqref="M16" start="0" length="0">
      <dxf>
        <font>
          <color rgb="FFFF0000"/>
          <name val="Arial Narrow"/>
          <scheme val="none"/>
        </font>
      </dxf>
    </rfmt>
    <rfmt sheetId="1" sqref="M81" start="0" length="0">
      <dxf>
        <font>
          <b/>
          <name val="Arial Narrow"/>
          <scheme val="none"/>
        </font>
      </dxf>
    </rfmt>
  </rrc>
  <rrc rId="1729" sId="1" ref="M1:M1048576" action="deleteCol">
    <undo index="65535" exp="area" ref3D="1" dr="$A$1:$XFD$3" dn="Z_4559601C_1A09_4780_9296_EF28B8A9125D_.wvu.PrintTitles" sId="1"/>
    <undo index="65535" exp="area" ref3D="1" dr="$A$1:$XFD$3" dn="Impression_des_titres" sId="1"/>
    <undo index="65535" exp="area" ref3D="1" dr="$A$1:$XFD$3" dn="Z_507FE372_FF11_4BD6_B0BA_294ECC7F9E07_.wvu.PrintTitles" sId="1"/>
    <rfmt sheetId="1" xfDxf="1" sqref="M1:M1048576" start="0" length="0">
      <dxf>
        <font>
          <name val="Arial Narrow"/>
          <scheme val="none"/>
        </font>
      </dxf>
    </rfmt>
    <rfmt sheetId="1" sqref="M2" start="0" length="0">
      <dxf>
        <font>
          <sz val="8"/>
          <name val="Arial Narrow"/>
          <scheme val="none"/>
        </font>
        <alignment vertical="center"/>
      </dxf>
    </rfmt>
    <rfmt sheetId="1" sqref="M3" start="0" length="0">
      <dxf>
        <font>
          <sz val="8"/>
          <name val="Arial Narrow"/>
          <scheme val="none"/>
        </font>
        <alignment vertical="center"/>
      </dxf>
    </rfmt>
    <rfmt sheetId="1" sqref="M29" start="0" length="0">
      <dxf>
        <font>
          <color rgb="FFFF0000"/>
          <name val="Arial Narrow"/>
          <scheme val="none"/>
        </font>
      </dxf>
    </rfmt>
    <rfmt sheetId="1" sqref="M32" start="0" length="0">
      <dxf>
        <font>
          <color rgb="FFFF0000"/>
          <name val="Arial Narrow"/>
          <scheme val="none"/>
        </font>
      </dxf>
    </rfmt>
    <rfmt sheetId="1" sqref="M16" start="0" length="0">
      <dxf>
        <font>
          <color rgb="FFFF0000"/>
          <name val="Arial Narrow"/>
          <scheme val="none"/>
        </font>
      </dxf>
    </rfmt>
    <rfmt sheetId="1" sqref="M81" start="0" length="0">
      <dxf>
        <font>
          <b/>
          <name val="Arial Narrow"/>
          <scheme val="none"/>
        </font>
      </dxf>
    </rfmt>
  </rrc>
  <rrc rId="1730" sId="1" ref="M1:M1048576" action="deleteCol">
    <undo index="65535" exp="area" ref3D="1" dr="$A$1:$XFD$3" dn="Z_4559601C_1A09_4780_9296_EF28B8A9125D_.wvu.PrintTitles" sId="1"/>
    <undo index="65535" exp="area" ref3D="1" dr="$A$1:$XFD$3" dn="Impression_des_titres" sId="1"/>
    <undo index="65535" exp="area" ref3D="1" dr="$A$1:$XFD$3" dn="Z_507FE372_FF11_4BD6_B0BA_294ECC7F9E07_.wvu.PrintTitles" sId="1"/>
    <rfmt sheetId="1" xfDxf="1" sqref="M1:M1048576" start="0" length="0">
      <dxf>
        <font>
          <name val="Arial Narrow"/>
          <scheme val="none"/>
        </font>
      </dxf>
    </rfmt>
    <rfmt sheetId="1" sqref="M2" start="0" length="0">
      <dxf>
        <font>
          <sz val="8"/>
          <name val="Arial Narrow"/>
          <scheme val="none"/>
        </font>
        <alignment vertical="center"/>
      </dxf>
    </rfmt>
    <rfmt sheetId="1" sqref="M3" start="0" length="0">
      <dxf>
        <font>
          <sz val="8"/>
          <name val="Arial Narrow"/>
          <scheme val="none"/>
        </font>
        <alignment vertical="center"/>
      </dxf>
    </rfmt>
    <rfmt sheetId="1" sqref="M29" start="0" length="0">
      <dxf>
        <font>
          <color rgb="FFFF0000"/>
          <name val="Arial Narrow"/>
          <scheme val="none"/>
        </font>
      </dxf>
    </rfmt>
    <rfmt sheetId="1" sqref="M32" start="0" length="0">
      <dxf>
        <font>
          <color rgb="FFFF0000"/>
          <name val="Arial Narrow"/>
          <scheme val="none"/>
        </font>
      </dxf>
    </rfmt>
    <rfmt sheetId="1" sqref="M16" start="0" length="0">
      <dxf>
        <font>
          <color rgb="FFFF0000"/>
          <name val="Arial Narrow"/>
          <scheme val="none"/>
        </font>
      </dxf>
    </rfmt>
    <rfmt sheetId="1" sqref="M81" start="0" length="0">
      <dxf>
        <font>
          <b/>
          <name val="Arial Narrow"/>
          <scheme val="none"/>
        </font>
      </dxf>
    </rfmt>
  </rrc>
  <rrc rId="1731" sId="1" ref="M1:M1048576" action="deleteCol">
    <undo index="65535" exp="area" ref3D="1" dr="$A$1:$XFD$3" dn="Z_4559601C_1A09_4780_9296_EF28B8A9125D_.wvu.PrintTitles" sId="1"/>
    <undo index="65535" exp="area" ref3D="1" dr="$A$1:$XFD$3" dn="Impression_des_titres" sId="1"/>
    <undo index="65535" exp="area" ref3D="1" dr="$A$1:$XFD$3" dn="Z_507FE372_FF11_4BD6_B0BA_294ECC7F9E07_.wvu.PrintTitles" sId="1"/>
    <rfmt sheetId="1" xfDxf="1" sqref="M1:M1048576" start="0" length="0">
      <dxf>
        <font>
          <name val="Arial Narrow"/>
          <scheme val="none"/>
        </font>
      </dxf>
    </rfmt>
    <rfmt sheetId="1" sqref="M2" start="0" length="0">
      <dxf>
        <font>
          <sz val="8"/>
          <name val="Arial Narrow"/>
          <scheme val="none"/>
        </font>
        <alignment vertical="center"/>
      </dxf>
    </rfmt>
    <rfmt sheetId="1" sqref="M3" start="0" length="0">
      <dxf>
        <font>
          <sz val="8"/>
          <name val="Arial Narrow"/>
          <scheme val="none"/>
        </font>
        <alignment vertical="center"/>
      </dxf>
    </rfmt>
    <rfmt sheetId="1" sqref="M29" start="0" length="0">
      <dxf>
        <font>
          <color rgb="FFFF0000"/>
          <name val="Arial Narrow"/>
          <scheme val="none"/>
        </font>
      </dxf>
    </rfmt>
    <rfmt sheetId="1" sqref="M32" start="0" length="0">
      <dxf>
        <font>
          <color rgb="FFFF0000"/>
          <name val="Arial Narrow"/>
          <scheme val="none"/>
        </font>
      </dxf>
    </rfmt>
    <rfmt sheetId="1" sqref="M16" start="0" length="0">
      <dxf>
        <font>
          <color rgb="FFFF0000"/>
          <name val="Arial Narrow"/>
          <scheme val="none"/>
        </font>
      </dxf>
    </rfmt>
    <rfmt sheetId="1" sqref="M81" start="0" length="0">
      <dxf>
        <font>
          <b/>
          <name val="Arial Narrow"/>
          <scheme val="none"/>
        </font>
      </dxf>
    </rfmt>
  </rrc>
  <rrc rId="1732" sId="1" ref="M1:M1048576" action="deleteCol">
    <undo index="65535" exp="area" ref3D="1" dr="$A$1:$XFD$3" dn="Z_4559601C_1A09_4780_9296_EF28B8A9125D_.wvu.PrintTitles" sId="1"/>
    <undo index="65535" exp="area" ref3D="1" dr="$A$1:$XFD$3" dn="Impression_des_titres" sId="1"/>
    <undo index="65535" exp="area" ref3D="1" dr="$A$1:$XFD$3" dn="Z_507FE372_FF11_4BD6_B0BA_294ECC7F9E07_.wvu.PrintTitles" sId="1"/>
    <rfmt sheetId="1" xfDxf="1" sqref="M1:M1048576" start="0" length="0">
      <dxf>
        <font>
          <name val="Arial Narrow"/>
          <scheme val="none"/>
        </font>
      </dxf>
    </rfmt>
    <rfmt sheetId="1" sqref="M2" start="0" length="0">
      <dxf>
        <font>
          <sz val="8"/>
          <name val="Arial Narrow"/>
          <scheme val="none"/>
        </font>
        <alignment vertical="center"/>
      </dxf>
    </rfmt>
    <rfmt sheetId="1" sqref="M3" start="0" length="0">
      <dxf>
        <font>
          <sz val="8"/>
          <name val="Arial Narrow"/>
          <scheme val="none"/>
        </font>
        <alignment vertical="center"/>
      </dxf>
    </rfmt>
    <rfmt sheetId="1" sqref="M29" start="0" length="0">
      <dxf>
        <font>
          <color rgb="FFFF0000"/>
          <name val="Arial Narrow"/>
          <scheme val="none"/>
        </font>
      </dxf>
    </rfmt>
    <rfmt sheetId="1" sqref="M32" start="0" length="0">
      <dxf>
        <font>
          <color rgb="FFFF0000"/>
          <name val="Arial Narrow"/>
          <scheme val="none"/>
        </font>
      </dxf>
    </rfmt>
    <rfmt sheetId="1" sqref="M16" start="0" length="0">
      <dxf>
        <font>
          <color rgb="FFFF0000"/>
          <name val="Arial Narrow"/>
          <scheme val="none"/>
        </font>
      </dxf>
    </rfmt>
    <rfmt sheetId="1" sqref="M81" start="0" length="0">
      <dxf>
        <font>
          <b/>
          <name val="Arial Narrow"/>
          <scheme val="none"/>
        </font>
      </dxf>
    </rfmt>
  </rrc>
  <rrc rId="1733" sId="1" ref="M1:M1048576" action="deleteCol">
    <undo index="65535" exp="area" ref3D="1" dr="$A$1:$XFD$3" dn="Z_4559601C_1A09_4780_9296_EF28B8A9125D_.wvu.PrintTitles" sId="1"/>
    <undo index="65535" exp="area" ref3D="1" dr="$A$1:$XFD$3" dn="Impression_des_titres" sId="1"/>
    <undo index="65535" exp="area" ref3D="1" dr="$A$1:$XFD$3" dn="Z_507FE372_FF11_4BD6_B0BA_294ECC7F9E07_.wvu.PrintTitles" sId="1"/>
    <rfmt sheetId="1" xfDxf="1" sqref="M1:M1048576" start="0" length="0">
      <dxf>
        <font>
          <name val="Arial Narrow"/>
          <scheme val="none"/>
        </font>
      </dxf>
    </rfmt>
    <rfmt sheetId="1" sqref="M2" start="0" length="0">
      <dxf>
        <font>
          <sz val="8"/>
          <name val="Arial Narrow"/>
          <scheme val="none"/>
        </font>
        <alignment vertical="center"/>
      </dxf>
    </rfmt>
    <rfmt sheetId="1" sqref="M3" start="0" length="0">
      <dxf>
        <font>
          <sz val="8"/>
          <name val="Arial Narrow"/>
          <scheme val="none"/>
        </font>
        <alignment vertical="center"/>
      </dxf>
    </rfmt>
    <rfmt sheetId="1" sqref="M29" start="0" length="0">
      <dxf>
        <font>
          <color rgb="FFFF0000"/>
          <name val="Arial Narrow"/>
          <scheme val="none"/>
        </font>
      </dxf>
    </rfmt>
    <rfmt sheetId="1" sqref="M32" start="0" length="0">
      <dxf>
        <font>
          <color rgb="FFFF0000"/>
          <name val="Arial Narrow"/>
          <scheme val="none"/>
        </font>
      </dxf>
    </rfmt>
    <rfmt sheetId="1" sqref="M16" start="0" length="0">
      <dxf>
        <font>
          <color rgb="FFFF0000"/>
          <name val="Arial Narrow"/>
          <scheme val="none"/>
        </font>
      </dxf>
    </rfmt>
    <rfmt sheetId="1" sqref="M81" start="0" length="0">
      <dxf>
        <font>
          <b/>
          <name val="Arial Narrow"/>
          <scheme val="none"/>
        </font>
      </dxf>
    </rfmt>
  </rrc>
  <rrc rId="1734" sId="1" ref="M1:M1048576" action="deleteCol">
    <undo index="65535" exp="area" ref3D="1" dr="$A$1:$XFD$3" dn="Z_4559601C_1A09_4780_9296_EF28B8A9125D_.wvu.PrintTitles" sId="1"/>
    <undo index="65535" exp="area" ref3D="1" dr="$A$1:$XFD$3" dn="Impression_des_titres" sId="1"/>
    <undo index="65535" exp="area" ref3D="1" dr="$A$1:$XFD$3" dn="Z_507FE372_FF11_4BD6_B0BA_294ECC7F9E07_.wvu.PrintTitles" sId="1"/>
    <rfmt sheetId="1" xfDxf="1" sqref="M1:M1048576" start="0" length="0">
      <dxf>
        <font>
          <name val="Arial Narrow"/>
          <scheme val="none"/>
        </font>
      </dxf>
    </rfmt>
    <rfmt sheetId="1" sqref="M2" start="0" length="0">
      <dxf>
        <font>
          <sz val="8"/>
          <name val="Arial Narrow"/>
          <scheme val="none"/>
        </font>
        <alignment vertical="center"/>
      </dxf>
    </rfmt>
    <rfmt sheetId="1" sqref="M3" start="0" length="0">
      <dxf>
        <font>
          <sz val="8"/>
          <name val="Arial Narrow"/>
          <scheme val="none"/>
        </font>
        <alignment vertical="center"/>
      </dxf>
    </rfmt>
    <rfmt sheetId="1" sqref="M29" start="0" length="0">
      <dxf>
        <font>
          <color rgb="FFFF0000"/>
          <name val="Arial Narrow"/>
          <scheme val="none"/>
        </font>
      </dxf>
    </rfmt>
    <rfmt sheetId="1" sqref="M32" start="0" length="0">
      <dxf>
        <font>
          <color rgb="FFFF0000"/>
          <name val="Arial Narrow"/>
          <scheme val="none"/>
        </font>
      </dxf>
    </rfmt>
    <rfmt sheetId="1" sqref="M16" start="0" length="0">
      <dxf>
        <font>
          <color rgb="FFFF0000"/>
          <name val="Arial Narrow"/>
          <scheme val="none"/>
        </font>
      </dxf>
    </rfmt>
    <rfmt sheetId="1" sqref="M81" start="0" length="0">
      <dxf>
        <font>
          <b/>
          <name val="Arial Narrow"/>
          <scheme val="none"/>
        </font>
      </dxf>
    </rfmt>
  </rrc>
  <rrc rId="1735" sId="1" ref="M1:M1048576" action="deleteCol">
    <undo index="65535" exp="area" ref3D="1" dr="$A$1:$XFD$3" dn="Z_4559601C_1A09_4780_9296_EF28B8A9125D_.wvu.PrintTitles" sId="1"/>
    <undo index="65535" exp="area" ref3D="1" dr="$A$1:$XFD$3" dn="Impression_des_titres" sId="1"/>
    <undo index="65535" exp="area" ref3D="1" dr="$A$1:$XFD$3" dn="Z_507FE372_FF11_4BD6_B0BA_294ECC7F9E07_.wvu.PrintTitles" sId="1"/>
    <rfmt sheetId="1" xfDxf="1" sqref="M1:M1048576" start="0" length="0">
      <dxf>
        <font>
          <name val="Arial Narrow"/>
          <scheme val="none"/>
        </font>
      </dxf>
    </rfmt>
    <rfmt sheetId="1" sqref="M2" start="0" length="0">
      <dxf>
        <font>
          <sz val="8"/>
          <name val="Arial Narrow"/>
          <scheme val="none"/>
        </font>
        <alignment vertical="center"/>
      </dxf>
    </rfmt>
    <rfmt sheetId="1" sqref="M3" start="0" length="0">
      <dxf>
        <font>
          <sz val="8"/>
          <name val="Arial Narrow"/>
          <scheme val="none"/>
        </font>
        <alignment vertical="center"/>
      </dxf>
    </rfmt>
    <rfmt sheetId="1" sqref="M29" start="0" length="0">
      <dxf>
        <font>
          <color rgb="FFFF0000"/>
          <name val="Arial Narrow"/>
          <scheme val="none"/>
        </font>
      </dxf>
    </rfmt>
    <rfmt sheetId="1" sqref="M32" start="0" length="0">
      <dxf>
        <font>
          <color rgb="FFFF0000"/>
          <name val="Arial Narrow"/>
          <scheme val="none"/>
        </font>
      </dxf>
    </rfmt>
    <rfmt sheetId="1" sqref="M16" start="0" length="0">
      <dxf>
        <font>
          <color rgb="FFFF0000"/>
          <name val="Arial Narrow"/>
          <scheme val="none"/>
        </font>
      </dxf>
    </rfmt>
    <rfmt sheetId="1" sqref="M81" start="0" length="0">
      <dxf>
        <font>
          <b/>
          <name val="Arial Narrow"/>
          <scheme val="none"/>
        </font>
      </dxf>
    </rfmt>
  </rrc>
  <rrc rId="1736" sId="1" ref="A82:XFD82" action="deleteRow">
    <rfmt sheetId="1" xfDxf="1" sqref="A82:XFD82" start="0" length="0">
      <dxf>
        <font>
          <name val="Arial Narrow"/>
          <scheme val="none"/>
        </font>
      </dxf>
    </rfmt>
    <rfmt sheetId="1" sqref="A82" start="0" length="0">
      <dxf>
        <font>
          <b/>
          <name val="Arial Narrow"/>
          <scheme val="none"/>
        </font>
        <alignment horizontal="center" vertical="top"/>
      </dxf>
    </rfmt>
    <rfmt sheetId="1" sqref="B82" start="0" length="0">
      <dxf>
        <alignment horizontal="center" vertical="top"/>
      </dxf>
    </rfmt>
    <rfmt sheetId="1" sqref="C82" start="0" length="0">
      <dxf>
        <alignment horizontal="center" vertical="top"/>
      </dxf>
    </rfmt>
    <rfmt sheetId="1" sqref="D82" start="0" length="0">
      <dxf>
        <alignment horizontal="center" vertical="top"/>
      </dxf>
    </rfmt>
    <rfmt sheetId="1" sqref="E82" start="0" length="0">
      <dxf>
        <numFmt numFmtId="165" formatCode="0.00\m\²"/>
        <alignment horizontal="center" vertical="top"/>
      </dxf>
    </rfmt>
    <rfmt sheetId="1" sqref="F82" start="0" length="0">
      <dxf>
        <numFmt numFmtId="165" formatCode="0.00\m\²"/>
        <alignment horizontal="center" vertical="top"/>
      </dxf>
    </rfmt>
    <rfmt sheetId="1" sqref="G82" start="0" length="0">
      <dxf>
        <numFmt numFmtId="165" formatCode="0.00\m\²"/>
        <alignment horizontal="center" vertical="top"/>
      </dxf>
    </rfmt>
    <rfmt sheetId="1" sqref="H82" start="0" length="0">
      <dxf>
        <font>
          <b/>
          <name val="Arial Narrow"/>
          <scheme val="none"/>
        </font>
        <numFmt numFmtId="164" formatCode="#,##0\ &quot;€&quot;"/>
        <alignment horizontal="center" vertical="top"/>
      </dxf>
    </rfmt>
    <rfmt sheetId="1" sqref="I82" start="0" length="0">
      <dxf>
        <numFmt numFmtId="166" formatCode="#,##0.00\ &quot;€&quot;"/>
      </dxf>
    </rfmt>
    <rfmt sheetId="1" sqref="J82" start="0" length="0">
      <dxf>
        <fill>
          <patternFill patternType="solid">
            <bgColor theme="0"/>
          </patternFill>
        </fill>
      </dxf>
    </rfmt>
    <rfmt sheetId="1" sqref="K82" start="0" length="0">
      <dxf>
        <font>
          <i/>
          <name val="Arial Narrow"/>
          <scheme val="none"/>
        </font>
        <numFmt numFmtId="164" formatCode="#,##0\ &quot;€&quot;"/>
      </dxf>
    </rfmt>
    <rfmt sheetId="1" sqref="L82" start="0" length="0">
      <dxf>
        <font>
          <i/>
          <name val="Arial Narrow"/>
          <scheme val="none"/>
        </font>
        <numFmt numFmtId="164" formatCode="#,##0\ &quot;€&quot;"/>
      </dxf>
    </rfmt>
  </rrc>
  <rrc rId="1737" sId="1" ref="A82:XFD82" action="deleteRow">
    <rfmt sheetId="1" xfDxf="1" sqref="A82:XFD82" start="0" length="0">
      <dxf>
        <font>
          <name val="Arial Narrow"/>
          <scheme val="none"/>
        </font>
      </dxf>
    </rfmt>
    <rfmt sheetId="1" sqref="A82" start="0" length="0">
      <dxf>
        <font>
          <b/>
          <name val="Arial Narrow"/>
          <scheme val="none"/>
        </font>
        <alignment horizontal="center" vertical="top"/>
      </dxf>
    </rfmt>
    <rfmt sheetId="1" sqref="B82" start="0" length="0">
      <dxf>
        <alignment horizontal="center" vertical="top"/>
      </dxf>
    </rfmt>
    <rfmt sheetId="1" sqref="C82" start="0" length="0">
      <dxf>
        <alignment horizontal="center" vertical="top"/>
      </dxf>
    </rfmt>
    <rfmt sheetId="1" sqref="D82" start="0" length="0">
      <dxf>
        <alignment horizontal="center" vertical="top"/>
      </dxf>
    </rfmt>
    <rcc rId="0" sId="1" dxf="1">
      <nc r="E82" t="inlineStr">
        <is>
          <t>Loyer parking en sus par unité :</t>
        </is>
      </nc>
      <ndxf>
        <font>
          <b/>
          <sz val="10"/>
          <name val="Arial Narrow"/>
          <scheme val="none"/>
        </font>
        <numFmt numFmtId="165" formatCode="0.00\m\²"/>
        <alignment horizontal="right" vertical="top"/>
      </ndxf>
    </rcc>
    <rfmt sheetId="1" sqref="F82" start="0" length="0">
      <dxf>
        <font>
          <b/>
          <sz val="10"/>
          <name val="Arial Narrow"/>
          <scheme val="none"/>
        </font>
        <alignment horizontal="right" vertical="top"/>
      </dxf>
    </rfmt>
    <rfmt sheetId="1" sqref="G82" start="0" length="0">
      <dxf>
        <font>
          <b/>
          <sz val="10"/>
          <name val="Arial Narrow"/>
          <scheme val="none"/>
        </font>
        <alignment horizontal="right" vertical="top"/>
      </dxf>
    </rfmt>
    <rcc rId="0" sId="1" dxf="1" numFmtId="11">
      <nc r="H82">
        <v>60</v>
      </nc>
      <ndxf>
        <font>
          <b/>
          <name val="Arial Narrow"/>
          <scheme val="none"/>
        </font>
        <numFmt numFmtId="164" formatCode="#,##0\ &quot;€&quot;"/>
        <alignment horizontal="left" vertical="top"/>
      </ndxf>
    </rcc>
    <rfmt sheetId="1" sqref="I82" start="0" length="0">
      <dxf>
        <numFmt numFmtId="166" formatCode="#,##0.00\ &quot;€&quot;"/>
      </dxf>
    </rfmt>
    <rfmt sheetId="1" sqref="J82" start="0" length="0">
      <dxf>
        <numFmt numFmtId="166" formatCode="#,##0.00\ &quot;€&quot;"/>
      </dxf>
    </rfmt>
    <rfmt sheetId="1" sqref="K82" start="0" length="0">
      <dxf>
        <font>
          <i/>
          <name val="Arial Narrow"/>
          <scheme val="none"/>
        </font>
        <numFmt numFmtId="164" formatCode="#,##0\ &quot;€&quot;"/>
      </dxf>
    </rfmt>
    <rfmt sheetId="1" sqref="L82" start="0" length="0">
      <dxf>
        <font>
          <i/>
          <name val="Arial Narrow"/>
          <scheme val="none"/>
        </font>
        <numFmt numFmtId="164" formatCode="#,##0\ &quot;€&quot;"/>
      </dxf>
    </rfmt>
  </rrc>
  <rrc rId="1738" sId="1" ref="A82:XFD82" action="deleteRow">
    <rfmt sheetId="1" xfDxf="1" sqref="A82:XFD82" start="0" length="0">
      <dxf>
        <font>
          <name val="Arial Narrow"/>
          <scheme val="none"/>
        </font>
      </dxf>
    </rfmt>
    <rfmt sheetId="1" sqref="A82" start="0" length="0">
      <dxf>
        <font>
          <b/>
          <name val="Arial Narrow"/>
          <scheme val="none"/>
        </font>
        <alignment horizontal="center" vertical="top"/>
      </dxf>
    </rfmt>
    <rfmt sheetId="1" sqref="B82" start="0" length="0">
      <dxf>
        <alignment horizontal="center" vertical="top"/>
      </dxf>
    </rfmt>
    <rfmt sheetId="1" sqref="C82" start="0" length="0">
      <dxf>
        <alignment horizontal="center" vertical="top"/>
      </dxf>
    </rfmt>
    <rfmt sheetId="1" sqref="D82" start="0" length="0">
      <dxf>
        <alignment horizontal="center" vertical="top"/>
      </dxf>
    </rfmt>
    <rfmt sheetId="1" sqref="E82" start="0" length="0">
      <dxf>
        <numFmt numFmtId="165" formatCode="0.00\m\²"/>
        <alignment horizontal="center" vertical="top"/>
      </dxf>
    </rfmt>
    <rfmt sheetId="1" sqref="F82" start="0" length="0">
      <dxf>
        <numFmt numFmtId="165" formatCode="0.00\m\²"/>
        <alignment horizontal="center" vertical="top"/>
      </dxf>
    </rfmt>
    <rfmt sheetId="1" sqref="G82" start="0" length="0">
      <dxf>
        <numFmt numFmtId="165" formatCode="0.00\m\²"/>
        <alignment horizontal="center" vertical="top"/>
      </dxf>
    </rfmt>
    <rfmt sheetId="1" sqref="H82" start="0" length="0">
      <dxf>
        <font>
          <b/>
          <name val="Arial Narrow"/>
          <scheme val="none"/>
        </font>
        <numFmt numFmtId="164" formatCode="#,##0\ &quot;€&quot;"/>
        <alignment horizontal="center" vertical="top"/>
      </dxf>
    </rfmt>
    <rfmt sheetId="1" sqref="I82" start="0" length="0">
      <dxf>
        <numFmt numFmtId="166" formatCode="#,##0.00\ &quot;€&quot;"/>
      </dxf>
    </rfmt>
    <rfmt sheetId="1" sqref="J82" start="0" length="0">
      <dxf>
        <numFmt numFmtId="164" formatCode="#,##0\ &quot;€&quot;"/>
      </dxf>
    </rfmt>
    <rfmt sheetId="1" sqref="K82" start="0" length="0">
      <dxf>
        <font>
          <i/>
          <name val="Arial Narrow"/>
          <scheme val="none"/>
        </font>
        <numFmt numFmtId="164" formatCode="#,##0\ &quot;€&quot;"/>
      </dxf>
    </rfmt>
    <rfmt sheetId="1" sqref="L82" start="0" length="0">
      <dxf>
        <font>
          <i/>
          <name val="Arial Narrow"/>
          <scheme val="none"/>
        </font>
        <numFmt numFmtId="164" formatCode="#,##0\ &quot;€&quot;"/>
      </dxf>
    </rfmt>
  </rrc>
  <rrc rId="1739" sId="1" ref="A82:XFD82" action="deleteRow">
    <rfmt sheetId="1" xfDxf="1" sqref="A82:XFD82" start="0" length="0">
      <dxf>
        <font>
          <name val="Arial Narrow"/>
          <scheme val="none"/>
        </font>
      </dxf>
    </rfmt>
    <rfmt sheetId="1" sqref="A82" start="0" length="0">
      <dxf>
        <font>
          <b/>
          <name val="Arial Narrow"/>
          <scheme val="none"/>
        </font>
        <alignment horizontal="center" vertical="top"/>
      </dxf>
    </rfmt>
    <rfmt sheetId="1" sqref="B82" start="0" length="0">
      <dxf>
        <alignment horizontal="center" vertical="top"/>
      </dxf>
    </rfmt>
    <rfmt sheetId="1" sqref="C82" start="0" length="0">
      <dxf>
        <alignment horizontal="center" vertical="top"/>
      </dxf>
    </rfmt>
    <rfmt sheetId="1" sqref="D82" start="0" length="0">
      <dxf>
        <alignment horizontal="center" vertical="top"/>
      </dxf>
    </rfmt>
    <rfmt sheetId="1" sqref="E82" start="0" length="0">
      <dxf>
        <font>
          <color rgb="FFFF0000"/>
          <name val="Arial Narrow"/>
          <scheme val="none"/>
        </font>
        <numFmt numFmtId="165" formatCode="0.00\m\²"/>
        <alignment horizontal="right" vertical="top"/>
      </dxf>
    </rfmt>
    <rfmt sheetId="1" sqref="F82" start="0" length="0">
      <dxf>
        <font>
          <sz val="11"/>
          <color theme="1"/>
          <name val="Calibri"/>
          <family val="2"/>
          <scheme val="minor"/>
        </font>
        <alignment horizontal="right" vertical="top"/>
      </dxf>
    </rfmt>
    <rfmt sheetId="1" sqref="G82" start="0" length="0">
      <dxf>
        <font>
          <sz val="11"/>
          <color theme="1"/>
          <name val="Calibri"/>
          <family val="2"/>
          <scheme val="minor"/>
        </font>
        <alignment horizontal="right" vertical="top"/>
      </dxf>
    </rfmt>
    <rfmt sheetId="1" sqref="H82" start="0" length="0">
      <dxf>
        <font>
          <b/>
          <sz val="14"/>
          <color rgb="FFFF0000"/>
          <name val="Arial Narrow"/>
          <scheme val="none"/>
        </font>
        <numFmt numFmtId="14" formatCode="0.00%"/>
        <alignment horizontal="center" vertical="top"/>
      </dxf>
    </rfmt>
    <rfmt sheetId="1" sqref="I82" start="0" length="0">
      <dxf>
        <numFmt numFmtId="166" formatCode="#,##0.00\ &quot;€&quot;"/>
      </dxf>
    </rfmt>
    <rfmt sheetId="1" sqref="J82" start="0" length="0">
      <dxf>
        <numFmt numFmtId="166" formatCode="#,##0.00\ &quot;€&quot;"/>
      </dxf>
    </rfmt>
    <rfmt sheetId="1" sqref="K82" start="0" length="0">
      <dxf>
        <font>
          <i/>
          <name val="Arial Narrow"/>
          <scheme val="none"/>
        </font>
        <numFmt numFmtId="164" formatCode="#,##0\ &quot;€&quot;"/>
      </dxf>
    </rfmt>
    <rfmt sheetId="1" sqref="L82" start="0" length="0">
      <dxf>
        <font>
          <i/>
          <name val="Arial Narrow"/>
          <scheme val="none"/>
        </font>
        <numFmt numFmtId="164" formatCode="#,##0\ &quot;€&quot;"/>
      </dxf>
    </rfmt>
  </rrc>
  <rrc rId="1740" sId="1" ref="A82:XFD82" action="deleteRow">
    <rfmt sheetId="1" xfDxf="1" sqref="A82:XFD82" start="0" length="0">
      <dxf>
        <font>
          <name val="Arial Narrow"/>
          <scheme val="none"/>
        </font>
      </dxf>
    </rfmt>
    <rfmt sheetId="1" sqref="A82" start="0" length="0">
      <dxf>
        <font>
          <b/>
          <name val="Arial Narrow"/>
          <scheme val="none"/>
        </font>
        <alignment horizontal="center" vertical="top"/>
      </dxf>
    </rfmt>
    <rfmt sheetId="1" sqref="B82" start="0" length="0">
      <dxf>
        <alignment horizontal="center" vertical="top"/>
      </dxf>
    </rfmt>
    <rfmt sheetId="1" sqref="C82" start="0" length="0">
      <dxf>
        <alignment horizontal="center" vertical="top"/>
      </dxf>
    </rfmt>
    <rfmt sheetId="1" sqref="D82" start="0" length="0">
      <dxf>
        <alignment horizontal="center" vertical="top"/>
      </dxf>
    </rfmt>
    <rfmt sheetId="1" sqref="E82" start="0" length="0">
      <dxf>
        <numFmt numFmtId="165" formatCode="0.00\m\²"/>
        <alignment horizontal="center" vertical="top"/>
      </dxf>
    </rfmt>
    <rfmt sheetId="1" sqref="F82" start="0" length="0">
      <dxf>
        <numFmt numFmtId="165" formatCode="0.00\m\²"/>
        <alignment horizontal="center" vertical="top"/>
      </dxf>
    </rfmt>
    <rfmt sheetId="1" sqref="G82" start="0" length="0">
      <dxf>
        <numFmt numFmtId="165" formatCode="0.00\m\²"/>
        <alignment horizontal="center" vertical="top"/>
      </dxf>
    </rfmt>
    <rfmt sheetId="1" sqref="H82" start="0" length="0">
      <dxf>
        <font>
          <b/>
          <name val="Arial Narrow"/>
          <scheme val="none"/>
        </font>
        <numFmt numFmtId="164" formatCode="#,##0\ &quot;€&quot;"/>
        <alignment horizontal="center" vertical="top"/>
      </dxf>
    </rfmt>
    <rfmt sheetId="1" sqref="I82" start="0" length="0">
      <dxf>
        <numFmt numFmtId="166" formatCode="#,##0.00\ &quot;€&quot;"/>
      </dxf>
    </rfmt>
    <rfmt sheetId="1" sqref="J82" start="0" length="0">
      <dxf>
        <fill>
          <patternFill patternType="solid">
            <bgColor theme="0"/>
          </patternFill>
        </fill>
      </dxf>
    </rfmt>
    <rfmt sheetId="1" sqref="K82" start="0" length="0">
      <dxf>
        <font>
          <i/>
          <name val="Arial Narrow"/>
          <scheme val="none"/>
        </font>
        <numFmt numFmtId="164" formatCode="#,##0\ &quot;€&quot;"/>
      </dxf>
    </rfmt>
    <rfmt sheetId="1" sqref="L82" start="0" length="0">
      <dxf>
        <font>
          <i/>
          <name val="Arial Narrow"/>
          <scheme val="none"/>
        </font>
        <numFmt numFmtId="164" formatCode="#,##0\ &quot;€&quot;"/>
      </dxf>
    </rfmt>
  </rrc>
  <rrc rId="1741" sId="1" ref="A82:XFD82" action="deleteRow">
    <rfmt sheetId="1" xfDxf="1" sqref="A82:XFD82" start="0" length="0">
      <dxf>
        <font>
          <name val="Arial Narrow"/>
          <scheme val="none"/>
        </font>
      </dxf>
    </rfmt>
    <rfmt sheetId="1" sqref="A82" start="0" length="0">
      <dxf>
        <font>
          <b/>
          <name val="Arial Narrow"/>
          <scheme val="none"/>
        </font>
        <alignment horizontal="center" vertical="top"/>
      </dxf>
    </rfmt>
    <rfmt sheetId="1" sqref="B82" start="0" length="0">
      <dxf>
        <alignment horizontal="center" vertical="top"/>
      </dxf>
    </rfmt>
    <rfmt sheetId="1" sqref="C82" start="0" length="0">
      <dxf>
        <alignment horizontal="center" vertical="top"/>
      </dxf>
    </rfmt>
    <rfmt sheetId="1" sqref="D82" start="0" length="0">
      <dxf>
        <alignment horizontal="center" vertical="top"/>
      </dxf>
    </rfmt>
    <rfmt sheetId="1" sqref="E82" start="0" length="0">
      <dxf>
        <numFmt numFmtId="165" formatCode="0.00\m\²"/>
        <alignment horizontal="left" vertical="top"/>
      </dxf>
    </rfmt>
    <rfmt sheetId="1" sqref="F82" start="0" length="0">
      <dxf>
        <font>
          <sz val="11"/>
          <color theme="1"/>
          <name val="Calibri"/>
          <family val="2"/>
          <scheme val="minor"/>
        </font>
        <alignment horizontal="left" vertical="top"/>
      </dxf>
    </rfmt>
    <rfmt sheetId="1" sqref="G82" start="0" length="0">
      <dxf>
        <font>
          <sz val="11"/>
          <color theme="1"/>
          <name val="Calibri"/>
          <family val="2"/>
          <scheme val="minor"/>
        </font>
        <alignment horizontal="left" vertical="top"/>
      </dxf>
    </rfmt>
    <rfmt sheetId="1" sqref="H82" start="0" length="0">
      <dxf>
        <font>
          <b/>
          <name val="Arial Narrow"/>
          <scheme val="none"/>
        </font>
        <numFmt numFmtId="164" formatCode="#,##0\ &quot;€&quot;"/>
        <alignment horizontal="center" vertical="top"/>
      </dxf>
    </rfmt>
    <rfmt sheetId="1" sqref="I82" start="0" length="0">
      <dxf>
        <numFmt numFmtId="166" formatCode="#,##0.00\ &quot;€&quot;"/>
      </dxf>
    </rfmt>
    <rfmt sheetId="1" sqref="J82" start="0" length="0">
      <dxf>
        <fill>
          <patternFill patternType="solid">
            <bgColor theme="0"/>
          </patternFill>
        </fill>
      </dxf>
    </rfmt>
    <rfmt sheetId="1" sqref="K82" start="0" length="0">
      <dxf>
        <font>
          <i/>
          <name val="Arial Narrow"/>
          <scheme val="none"/>
        </font>
        <numFmt numFmtId="164" formatCode="#,##0\ &quot;€&quot;"/>
      </dxf>
    </rfmt>
    <rfmt sheetId="1" sqref="L82" start="0" length="0">
      <dxf>
        <font>
          <i/>
          <name val="Arial Narrow"/>
          <scheme val="none"/>
        </font>
        <numFmt numFmtId="164" formatCode="#,##0\ &quot;€&quot;"/>
      </dxf>
    </rfmt>
  </rrc>
  <rrc rId="1742" sId="1" ref="A82:XFD82" action="deleteRow">
    <rfmt sheetId="1" xfDxf="1" sqref="A82:XFD82" start="0" length="0">
      <dxf>
        <font>
          <name val="Arial Narrow"/>
          <scheme val="none"/>
        </font>
      </dxf>
    </rfmt>
    <rfmt sheetId="1" sqref="A82" start="0" length="0">
      <dxf>
        <font>
          <b/>
          <name val="Arial Narrow"/>
          <scheme val="none"/>
        </font>
        <alignment horizontal="center" vertical="top"/>
      </dxf>
    </rfmt>
    <rfmt sheetId="1" sqref="B82" start="0" length="0">
      <dxf>
        <alignment horizontal="center" vertical="top"/>
      </dxf>
    </rfmt>
    <rfmt sheetId="1" sqref="C82" start="0" length="0">
      <dxf>
        <alignment horizontal="center" vertical="top"/>
      </dxf>
    </rfmt>
    <rfmt sheetId="1" sqref="D82" start="0" length="0">
      <dxf>
        <alignment horizontal="center" vertical="top"/>
      </dxf>
    </rfmt>
    <rfmt sheetId="1" sqref="E82" start="0" length="0">
      <dxf>
        <numFmt numFmtId="165" formatCode="0.00\m\²"/>
        <alignment horizontal="center" vertical="top"/>
      </dxf>
    </rfmt>
    <rfmt sheetId="1" sqref="F82" start="0" length="0">
      <dxf>
        <numFmt numFmtId="165" formatCode="0.00\m\²"/>
        <alignment horizontal="center" vertical="top"/>
      </dxf>
    </rfmt>
    <rfmt sheetId="1" sqref="G82" start="0" length="0">
      <dxf>
        <numFmt numFmtId="165" formatCode="0.00\m\²"/>
        <alignment horizontal="center" vertical="top"/>
      </dxf>
    </rfmt>
    <rfmt sheetId="1" sqref="H82" start="0" length="0">
      <dxf>
        <font>
          <b/>
          <name val="Arial Narrow"/>
          <scheme val="none"/>
        </font>
        <numFmt numFmtId="164" formatCode="#,##0\ &quot;€&quot;"/>
        <alignment horizontal="center" vertical="top"/>
      </dxf>
    </rfmt>
    <rfmt sheetId="1" sqref="I82" start="0" length="0">
      <dxf>
        <numFmt numFmtId="166" formatCode="#,##0.00\ &quot;€&quot;"/>
      </dxf>
    </rfmt>
    <rfmt sheetId="1" sqref="J82" start="0" length="0">
      <dxf>
        <fill>
          <patternFill patternType="solid">
            <bgColor theme="0"/>
          </patternFill>
        </fill>
      </dxf>
    </rfmt>
    <rfmt sheetId="1" sqref="K82" start="0" length="0">
      <dxf>
        <font>
          <i/>
          <name val="Arial Narrow"/>
          <scheme val="none"/>
        </font>
        <numFmt numFmtId="164" formatCode="#,##0\ &quot;€&quot;"/>
      </dxf>
    </rfmt>
    <rfmt sheetId="1" sqref="L82" start="0" length="0">
      <dxf>
        <font>
          <i/>
          <name val="Arial Narrow"/>
          <scheme val="none"/>
        </font>
        <numFmt numFmtId="164" formatCode="#,##0\ &quot;€&quot;"/>
      </dxf>
    </rfmt>
  </rrc>
  <rrc rId="1743" sId="1" ref="A82:XFD82" action="deleteRow">
    <rfmt sheetId="1" xfDxf="1" sqref="A82:XFD82" start="0" length="0">
      <dxf>
        <font>
          <name val="Arial Narrow"/>
          <scheme val="none"/>
        </font>
      </dxf>
    </rfmt>
    <rfmt sheetId="1" sqref="A82" start="0" length="0">
      <dxf>
        <font>
          <b/>
          <name val="Arial Narrow"/>
          <scheme val="none"/>
        </font>
        <alignment horizontal="center" vertical="top"/>
      </dxf>
    </rfmt>
    <rfmt sheetId="1" sqref="B82" start="0" length="0">
      <dxf>
        <alignment horizontal="center" vertical="top"/>
      </dxf>
    </rfmt>
    <rfmt sheetId="1" sqref="C82" start="0" length="0">
      <dxf>
        <alignment horizontal="center" vertical="top"/>
      </dxf>
    </rfmt>
    <rfmt sheetId="1" sqref="D82" start="0" length="0">
      <dxf>
        <alignment horizontal="center" vertical="top"/>
      </dxf>
    </rfmt>
    <rfmt sheetId="1" sqref="E82" start="0" length="0">
      <dxf>
        <numFmt numFmtId="165" formatCode="0.00\m\²"/>
        <alignment horizontal="center" vertical="top"/>
      </dxf>
    </rfmt>
    <rfmt sheetId="1" sqref="F82" start="0" length="0">
      <dxf>
        <numFmt numFmtId="165" formatCode="0.00\m\²"/>
        <alignment horizontal="center" vertical="top"/>
      </dxf>
    </rfmt>
    <rfmt sheetId="1" sqref="G82" start="0" length="0">
      <dxf>
        <numFmt numFmtId="165" formatCode="0.00\m\²"/>
        <alignment horizontal="center" vertical="top"/>
      </dxf>
    </rfmt>
    <rfmt sheetId="1" sqref="H82" start="0" length="0">
      <dxf>
        <font>
          <b/>
          <name val="Arial Narrow"/>
          <scheme val="none"/>
        </font>
        <numFmt numFmtId="164" formatCode="#,##0\ &quot;€&quot;"/>
        <alignment horizontal="center" vertical="top"/>
      </dxf>
    </rfmt>
    <rfmt sheetId="1" sqref="I82" start="0" length="0">
      <dxf>
        <numFmt numFmtId="166" formatCode="#,##0.00\ &quot;€&quot;"/>
      </dxf>
    </rfmt>
    <rfmt sheetId="1" sqref="J82" start="0" length="0">
      <dxf>
        <fill>
          <patternFill patternType="solid">
            <bgColor theme="0"/>
          </patternFill>
        </fill>
      </dxf>
    </rfmt>
    <rfmt sheetId="1" sqref="K82" start="0" length="0">
      <dxf>
        <font>
          <i/>
          <name val="Arial Narrow"/>
          <scheme val="none"/>
        </font>
        <numFmt numFmtId="164" formatCode="#,##0\ &quot;€&quot;"/>
      </dxf>
    </rfmt>
    <rfmt sheetId="1" sqref="L82" start="0" length="0">
      <dxf>
        <font>
          <i/>
          <name val="Arial Narrow"/>
          <scheme val="none"/>
        </font>
        <numFmt numFmtId="164" formatCode="#,##0\ &quot;€&quot;"/>
      </dxf>
    </rfmt>
  </rrc>
  <rcv guid="{4559601C-1A09-4780-9296-EF28B8A9125D}" action="delete"/>
  <rdn rId="0" localSheetId="1" customView="1" name="Z_4559601C_1A09_4780_9296_EF28B8A9125D_.wvu.PrintTitles" hidden="1" oldHidden="1">
    <formula>Feuil1!$1:$3</formula>
    <oldFormula>Feuil1!$1:$3</oldFormula>
  </rdn>
  <rcv guid="{4559601C-1A09-4780-9296-EF28B8A9125D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4:G25">
    <dxf>
      <fill>
        <patternFill patternType="gray125"/>
      </fill>
    </dxf>
  </rfmt>
  <rfmt sheetId="1" sqref="G27:G41">
    <dxf>
      <fill>
        <patternFill patternType="gray125"/>
      </fill>
    </dxf>
  </rfmt>
  <rfmt sheetId="1" sqref="G43:G66">
    <dxf>
      <fill>
        <patternFill patternType="gray125"/>
      </fill>
    </dxf>
  </rfmt>
  <rfmt sheetId="1" sqref="G68:G71">
    <dxf>
      <fill>
        <patternFill patternType="gray125"/>
      </fill>
    </dxf>
  </rfmt>
  <rfmt sheetId="1" sqref="G73:G75">
    <dxf>
      <fill>
        <patternFill patternType="gray125"/>
      </fill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07FE372-FF11-4BD6-B0BA-294ECC7F9E07}" action="delete"/>
  <rdn rId="0" localSheetId="1" customView="1" name="Z_507FE372_FF11_4BD6_B0BA_294ECC7F9E07_.wvu.PrintTitles" hidden="1" oldHidden="1">
    <formula>Feuil1!$1:$3</formula>
    <oldFormula>Feuil1!$1:$3</oldFormula>
  </rdn>
  <rcv guid="{507FE372-FF11-4BD6-B0BA-294ECC7F9E07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75" sId="1" numFmtId="11">
    <nc r="O7">
      <v>23.71</v>
    </nc>
  </rcc>
  <rcc rId="1376" sId="1">
    <nc r="P7">
      <v>20</v>
    </nc>
  </rcc>
  <rcc rId="1377" sId="1" numFmtId="4">
    <nc r="R7">
      <v>30</v>
    </nc>
  </rcc>
  <rcc rId="1378" sId="1" numFmtId="11">
    <nc r="O43">
      <v>19.309999999999999</v>
    </nc>
  </rcc>
  <rcc rId="1379" sId="1">
    <nc r="P43">
      <v>60</v>
    </nc>
  </rcc>
  <rcc rId="1380" sId="1" numFmtId="4">
    <nc r="R43">
      <v>46</v>
    </nc>
  </rcc>
  <rcc rId="1381" sId="1" numFmtId="11">
    <nc r="O72">
      <v>16.7</v>
    </nc>
  </rcc>
  <rcc rId="1382" sId="1">
    <nc r="P72">
      <v>49</v>
    </nc>
  </rcc>
  <rcc rId="1383" sId="1" numFmtId="4">
    <nc r="R72">
      <v>60</v>
    </nc>
  </rcc>
  <rcc rId="1384" sId="1" numFmtId="11">
    <nc r="V78">
      <v>11.09</v>
    </nc>
  </rcc>
  <rcc rId="1385" sId="1">
    <nc r="W78">
      <v>22</v>
    </nc>
  </rcc>
  <rcc rId="1386" sId="1" numFmtId="4">
    <nc r="Y78">
      <v>72</v>
    </nc>
  </rcc>
  <rfmt sheetId="1" sqref="N81:R81">
    <dxf>
      <fill>
        <patternFill patternType="gray125"/>
      </fill>
    </dxf>
  </rfmt>
  <rcc rId="1387" sId="1" numFmtId="11">
    <nc r="O8">
      <v>31.35</v>
    </nc>
  </rcc>
  <rcc rId="1388" sId="1">
    <nc r="P8">
      <v>8</v>
    </nc>
  </rcc>
  <rcc rId="1389" sId="1" numFmtId="4">
    <nc r="R8">
      <v>30</v>
    </nc>
  </rcc>
  <rcc rId="1390" sId="1" numFmtId="11">
    <nc r="O44">
      <v>18.46</v>
    </nc>
  </rcc>
  <rcc rId="1391" sId="1">
    <nc r="P44">
      <v>25</v>
    </nc>
  </rcc>
  <rcc rId="1392" sId="1" numFmtId="4">
    <nc r="R44">
      <v>42</v>
    </nc>
  </rcc>
  <rcc rId="1393" sId="1" numFmtId="11">
    <nc r="O73">
      <v>14.64</v>
    </nc>
  </rcc>
  <rcc rId="1394" sId="1">
    <nc r="P73">
      <v>25</v>
    </nc>
  </rcc>
  <rcc rId="1395" sId="1" numFmtId="4">
    <nc r="R73">
      <v>63</v>
    </nc>
  </rcc>
  <rcc rId="1396" sId="1" numFmtId="11">
    <nc r="V79">
      <v>13.63</v>
    </nc>
  </rcc>
  <rcc rId="1397" sId="1">
    <nc r="W79">
      <v>9</v>
    </nc>
  </rcc>
  <rcc rId="1398" sId="1" numFmtId="4">
    <nc r="Y79">
      <v>77</v>
    </nc>
  </rcc>
  <rfmt sheetId="1" sqref="N82:R82">
    <dxf>
      <fill>
        <patternFill patternType="gray125"/>
      </fill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9" sId="1" numFmtId="11">
    <nc r="O9">
      <v>21.54</v>
    </nc>
  </rcc>
  <rcc rId="1400" sId="1">
    <nc r="P9">
      <v>2</v>
    </nc>
  </rcc>
  <rcc rId="1401" sId="1" numFmtId="4">
    <nc r="R9">
      <v>32</v>
    </nc>
  </rcc>
  <rcc rId="1402" sId="1" numFmtId="11">
    <nc r="O45">
      <v>20.12</v>
    </nc>
  </rcc>
  <rcc rId="1403" sId="1">
    <nc r="P45">
      <v>20</v>
    </nc>
  </rcc>
  <rcc rId="1404" sId="1" numFmtId="4">
    <nc r="R45">
      <v>41</v>
    </nc>
  </rcc>
  <rcc rId="1405" sId="1" numFmtId="11">
    <nc r="O74">
      <v>16.25</v>
    </nc>
  </rcc>
  <rcc rId="1406" sId="1">
    <nc r="P74">
      <v>17</v>
    </nc>
  </rcc>
  <rcc rId="1407" sId="1" numFmtId="4">
    <nc r="R74">
      <v>63.4</v>
    </nc>
  </rcc>
  <rcc rId="1408" sId="1" numFmtId="11">
    <nc r="V80">
      <v>15.78</v>
    </nc>
  </rcc>
  <rcc rId="1409" sId="1">
    <nc r="W80">
      <v>7</v>
    </nc>
  </rcc>
  <rcc rId="1410" sId="1" numFmtId="4">
    <nc r="Y80">
      <v>75.400000000000006</v>
    </nc>
  </rcc>
  <rfmt sheetId="1" sqref="N83:R83">
    <dxf>
      <fill>
        <patternFill patternType="gray125"/>
      </fill>
    </dxf>
  </rfmt>
  <rcc rId="1411" sId="1" numFmtId="11">
    <oc r="O8">
      <v>31.35</v>
    </oc>
    <nc r="O8">
      <v>21.88</v>
    </nc>
  </rcc>
  <rcc rId="1412" sId="1" numFmtId="4">
    <nc r="R11">
      <v>32.076666666666668</v>
    </nc>
  </rcc>
  <rcc rId="1413" sId="1" numFmtId="4">
    <nc r="R12">
      <v>32.076666666666668</v>
    </nc>
  </rcc>
  <rcc rId="1414" sId="1" numFmtId="4">
    <nc r="R47">
      <v>45.629444444444431</v>
    </nc>
  </rcc>
  <rcc rId="1415" sId="1" numFmtId="4">
    <nc r="R48">
      <v>45.629444444444431</v>
    </nc>
  </rcc>
  <rcc rId="1416" sId="1" numFmtId="4">
    <nc r="R76">
      <v>66.622413793103448</v>
    </nc>
  </rcc>
  <rcc rId="1417" sId="1" numFmtId="4">
    <nc r="R77">
      <v>66.622413793103448</v>
    </nc>
  </rcc>
  <rcc rId="1418" sId="1" numFmtId="4">
    <nc r="Y82">
      <v>82.36666666666666</v>
    </nc>
  </rcc>
  <rcc rId="1419" sId="1" numFmtId="4">
    <nc r="Y83">
      <v>82.36666666666666</v>
    </nc>
  </rcc>
  <rcc rId="1420" sId="1" numFmtId="4">
    <nc r="R85">
      <v>105.55333333333334</v>
    </nc>
  </rcc>
  <rcc rId="1421" sId="1" numFmtId="4">
    <nc r="R86">
      <v>105.55333333333334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22" sId="1">
    <oc r="I4">
      <f>#REF!/E4</f>
    </oc>
    <nc r="I4">
      <f>H4/E4</f>
    </nc>
  </rcc>
  <rcc rId="1423" sId="1">
    <oc r="I5">
      <f>#REF!/E5</f>
    </oc>
    <nc r="I5">
      <f>H5/E5</f>
    </nc>
  </rcc>
  <rcc rId="1424" sId="1">
    <oc r="I6">
      <f>#REF!/E6</f>
    </oc>
    <nc r="I6">
      <f>H6/E6</f>
    </nc>
  </rcc>
  <rcc rId="1425" sId="1">
    <oc r="I7">
      <f>#REF!/E7</f>
    </oc>
    <nc r="I7">
      <f>H7/E7</f>
    </nc>
  </rcc>
  <rcc rId="1426" sId="1">
    <oc r="I8">
      <f>#REF!/E8</f>
    </oc>
    <nc r="I8">
      <f>H8/E8</f>
    </nc>
  </rcc>
  <rcc rId="1427" sId="1">
    <oc r="I9">
      <f>#REF!/E9</f>
    </oc>
    <nc r="I9">
      <f>H9/E9</f>
    </nc>
  </rcc>
  <rcc rId="1428" sId="1">
    <oc r="I10">
      <f>#REF!/E10</f>
    </oc>
    <nc r="I10">
      <f>H10/E10</f>
    </nc>
  </rcc>
  <rcc rId="1429" sId="1">
    <oc r="I11">
      <f>#REF!/E11</f>
    </oc>
    <nc r="I11">
      <f>H11/E11</f>
    </nc>
  </rcc>
  <rcc rId="1430" sId="1">
    <oc r="I12">
      <f>#REF!/E12</f>
    </oc>
    <nc r="I12">
      <f>H12/E12</f>
    </nc>
  </rcc>
  <rcc rId="1431" sId="1">
    <oc r="I13">
      <f>#REF!/E13</f>
    </oc>
    <nc r="I13">
      <f>H13/E13</f>
    </nc>
  </rcc>
  <rcc rId="1432" sId="1">
    <oc r="I14">
      <f>#REF!/E14</f>
    </oc>
    <nc r="I14">
      <f>H14/E14</f>
    </nc>
  </rcc>
  <rcc rId="1433" sId="1">
    <oc r="I15">
      <f>#REF!/E15</f>
    </oc>
    <nc r="I15">
      <f>H15/E15</f>
    </nc>
  </rcc>
  <rcc rId="1434" sId="1">
    <oc r="I16">
      <f>#REF!/E16</f>
    </oc>
    <nc r="I16">
      <f>H16/E16</f>
    </nc>
  </rcc>
  <rcc rId="1435" sId="1">
    <oc r="I17">
      <f>#REF!/E17</f>
    </oc>
    <nc r="I17">
      <f>H17/E17</f>
    </nc>
  </rcc>
  <rcc rId="1436" sId="1">
    <oc r="I18">
      <f>#REF!/E18</f>
    </oc>
    <nc r="I18">
      <f>H18/E18</f>
    </nc>
  </rcc>
  <rcc rId="1437" sId="1">
    <oc r="I19">
      <f>#REF!/E19</f>
    </oc>
    <nc r="I19">
      <f>H19/E19</f>
    </nc>
  </rcc>
  <rcc rId="1438" sId="1">
    <oc r="I20">
      <f>#REF!/E20</f>
    </oc>
    <nc r="I20">
      <f>H20/E20</f>
    </nc>
  </rcc>
  <rcc rId="1439" sId="1">
    <oc r="I21">
      <f>#REF!/E21</f>
    </oc>
    <nc r="I21">
      <f>H21/E21</f>
    </nc>
  </rcc>
  <rcc rId="1440" sId="1">
    <oc r="I22">
      <f>#REF!/E22</f>
    </oc>
    <nc r="I22">
      <f>H22/E22</f>
    </nc>
  </rcc>
  <rcc rId="1441" sId="1">
    <oc r="I23">
      <f>#REF!/E23</f>
    </oc>
    <nc r="I23">
      <f>H23/E23</f>
    </nc>
  </rcc>
  <rcc rId="1442" sId="1">
    <oc r="I24">
      <f>#REF!/E24</f>
    </oc>
    <nc r="I24">
      <f>H24/E24</f>
    </nc>
  </rcc>
  <rcc rId="1443" sId="1">
    <oc r="I25">
      <f>#REF!/E25</f>
    </oc>
    <nc r="I25">
      <f>H25/E25</f>
    </nc>
  </rcc>
  <rcc rId="1444" sId="1">
    <oc r="I26">
      <f>#REF!/E26</f>
    </oc>
    <nc r="I26">
      <f>H26/E26</f>
    </nc>
  </rcc>
  <rcc rId="1445" sId="1">
    <oc r="I27">
      <f>#REF!/E27</f>
    </oc>
    <nc r="I27">
      <f>H27/E27</f>
    </nc>
  </rcc>
  <rcc rId="1446" sId="1">
    <oc r="I28">
      <f>#REF!/E28</f>
    </oc>
    <nc r="I28">
      <f>H28/E28</f>
    </nc>
  </rcc>
  <rcc rId="1447" sId="1">
    <oc r="I29">
      <f>#REF!/E29</f>
    </oc>
    <nc r="I29">
      <f>H29/E29</f>
    </nc>
  </rcc>
  <rcc rId="1448" sId="1">
    <oc r="I30">
      <f>#REF!/E30</f>
    </oc>
    <nc r="I30">
      <f>H30/E30</f>
    </nc>
  </rcc>
  <rcc rId="1449" sId="1">
    <oc r="I31">
      <f>#REF!/E31</f>
    </oc>
    <nc r="I31">
      <f>H31/E31</f>
    </nc>
  </rcc>
  <rcc rId="1450" sId="1">
    <oc r="I32">
      <f>#REF!/E32</f>
    </oc>
    <nc r="I32">
      <f>H32/E32</f>
    </nc>
  </rcc>
  <rcc rId="1451" sId="1">
    <oc r="I33">
      <f>#REF!/E33</f>
    </oc>
    <nc r="I33">
      <f>H33/E33</f>
    </nc>
  </rcc>
  <rcc rId="1452" sId="1">
    <oc r="I34">
      <f>#REF!/E34</f>
    </oc>
    <nc r="I34">
      <f>H34/E34</f>
    </nc>
  </rcc>
  <rcc rId="1453" sId="1">
    <oc r="I35">
      <f>#REF!/E35</f>
    </oc>
    <nc r="I35">
      <f>H35/E35</f>
    </nc>
  </rcc>
  <rcc rId="1454" sId="1">
    <oc r="I36">
      <f>#REF!/E36</f>
    </oc>
    <nc r="I36">
      <f>H36/E36</f>
    </nc>
  </rcc>
  <rcc rId="1455" sId="1">
    <oc r="I37">
      <f>#REF!/E37</f>
    </oc>
    <nc r="I37">
      <f>H37/E37</f>
    </nc>
  </rcc>
  <rcc rId="1456" sId="1">
    <oc r="I38">
      <f>#REF!/E38</f>
    </oc>
    <nc r="I38">
      <f>H38/E38</f>
    </nc>
  </rcc>
  <rcc rId="1457" sId="1">
    <oc r="I39">
      <f>#REF!/E39</f>
    </oc>
    <nc r="I39">
      <f>H39/E39</f>
    </nc>
  </rcc>
  <rcc rId="1458" sId="1">
    <oc r="I40">
      <f>#REF!/E40</f>
    </oc>
    <nc r="I40">
      <f>H40/E40</f>
    </nc>
  </rcc>
  <rcc rId="1459" sId="1">
    <oc r="I41">
      <f>#REF!/E41</f>
    </oc>
    <nc r="I41">
      <f>H41/E41</f>
    </nc>
  </rcc>
  <rcc rId="1460" sId="1">
    <oc r="I42">
      <f>#REF!/E42</f>
    </oc>
    <nc r="I42">
      <f>H42/E42</f>
    </nc>
  </rcc>
  <rcc rId="1461" sId="1">
    <oc r="I43">
      <f>#REF!/E43</f>
    </oc>
    <nc r="I43">
      <f>H43/E43</f>
    </nc>
  </rcc>
  <rcc rId="1462" sId="1">
    <oc r="I44">
      <f>#REF!/E44</f>
    </oc>
    <nc r="I44">
      <f>H44/E44</f>
    </nc>
  </rcc>
  <rcc rId="1463" sId="1">
    <oc r="I45">
      <f>#REF!/E45</f>
    </oc>
    <nc r="I45">
      <f>H45/E45</f>
    </nc>
  </rcc>
  <rcc rId="1464" sId="1">
    <oc r="I46">
      <f>#REF!/E46</f>
    </oc>
    <nc r="I46">
      <f>H46/E46</f>
    </nc>
  </rcc>
  <rcc rId="1465" sId="1">
    <oc r="I47">
      <f>#REF!/E47</f>
    </oc>
    <nc r="I47">
      <f>H47/E47</f>
    </nc>
  </rcc>
  <rcc rId="1466" sId="1">
    <oc r="I48">
      <f>#REF!/E48</f>
    </oc>
    <nc r="I48">
      <f>H48/E48</f>
    </nc>
  </rcc>
  <rcc rId="1467" sId="1">
    <oc r="I49">
      <f>#REF!/E49</f>
    </oc>
    <nc r="I49">
      <f>H49/E49</f>
    </nc>
  </rcc>
  <rcc rId="1468" sId="1">
    <oc r="I50">
      <f>#REF!/E50</f>
    </oc>
    <nc r="I50">
      <f>H50/E50</f>
    </nc>
  </rcc>
  <rcc rId="1469" sId="1">
    <oc r="I51">
      <f>#REF!/E51</f>
    </oc>
    <nc r="I51">
      <f>H51/E51</f>
    </nc>
  </rcc>
  <rcc rId="1470" sId="1">
    <oc r="I52">
      <f>#REF!/E52</f>
    </oc>
    <nc r="I52">
      <f>H52/E52</f>
    </nc>
  </rcc>
  <rcc rId="1471" sId="1">
    <oc r="I53">
      <f>#REF!/E53</f>
    </oc>
    <nc r="I53">
      <f>H53/E53</f>
    </nc>
  </rcc>
  <rcc rId="1472" sId="1">
    <oc r="I54">
      <f>#REF!/E54</f>
    </oc>
    <nc r="I54">
      <f>H54/E54</f>
    </nc>
  </rcc>
  <rcc rId="1473" sId="1">
    <oc r="I55">
      <f>#REF!/E55</f>
    </oc>
    <nc r="I55">
      <f>H55/E55</f>
    </nc>
  </rcc>
  <rcc rId="1474" sId="1">
    <oc r="I56">
      <f>#REF!/E56</f>
    </oc>
    <nc r="I56">
      <f>H56/E56</f>
    </nc>
  </rcc>
  <rcc rId="1475" sId="1">
    <oc r="I57">
      <f>#REF!/E57</f>
    </oc>
    <nc r="I57">
      <f>H57/E57</f>
    </nc>
  </rcc>
  <rcc rId="1476" sId="1">
    <oc r="I58">
      <f>#REF!/E58</f>
    </oc>
    <nc r="I58">
      <f>H58/E58</f>
    </nc>
  </rcc>
  <rcc rId="1477" sId="1">
    <oc r="I59">
      <f>#REF!/E59</f>
    </oc>
    <nc r="I59">
      <f>H59/E59</f>
    </nc>
  </rcc>
  <rcc rId="1478" sId="1">
    <oc r="I60">
      <f>#REF!/E60</f>
    </oc>
    <nc r="I60">
      <f>H60/E60</f>
    </nc>
  </rcc>
  <rcc rId="1479" sId="1">
    <oc r="I61">
      <f>#REF!/E61</f>
    </oc>
    <nc r="I61">
      <f>H61/E61</f>
    </nc>
  </rcc>
  <rcc rId="1480" sId="1">
    <oc r="I62">
      <f>#REF!/E62</f>
    </oc>
    <nc r="I62">
      <f>H62/E62</f>
    </nc>
  </rcc>
  <rcc rId="1481" sId="1">
    <oc r="I63">
      <f>#REF!/E63</f>
    </oc>
    <nc r="I63">
      <f>H63/E63</f>
    </nc>
  </rcc>
  <rcc rId="1482" sId="1">
    <oc r="I64">
      <f>#REF!/E64</f>
    </oc>
    <nc r="I64">
      <f>H64/E64</f>
    </nc>
  </rcc>
  <rcc rId="1483" sId="1">
    <oc r="I65">
      <f>#REF!/E65</f>
    </oc>
    <nc r="I65">
      <f>H65/E65</f>
    </nc>
  </rcc>
  <rcc rId="1484" sId="1">
    <oc r="I66">
      <f>#REF!/E66</f>
    </oc>
    <nc r="I66">
      <f>H66/E66</f>
    </nc>
  </rcc>
  <rcc rId="1485" sId="1">
    <oc r="I67">
      <f>#REF!/E67</f>
    </oc>
    <nc r="I67">
      <f>H67/E67</f>
    </nc>
  </rcc>
  <rcc rId="1486" sId="1">
    <oc r="I68">
      <f>#REF!/E68</f>
    </oc>
    <nc r="I68">
      <f>H68/E68</f>
    </nc>
  </rcc>
  <rcc rId="1487" sId="1">
    <oc r="I69">
      <f>#REF!/E69</f>
    </oc>
    <nc r="I69">
      <f>H69/E69</f>
    </nc>
  </rcc>
  <rcc rId="1488" sId="1">
    <oc r="I70">
      <f>#REF!/E70</f>
    </oc>
    <nc r="I70">
      <f>H70/E70</f>
    </nc>
  </rcc>
  <rcc rId="1489" sId="1">
    <oc r="I71">
      <f>#REF!/E71</f>
    </oc>
    <nc r="I71">
      <f>H71/E71</f>
    </nc>
  </rcc>
  <rcc rId="1490" sId="1">
    <oc r="I72">
      <f>#REF!/E72</f>
    </oc>
    <nc r="I72">
      <f>H72/E72</f>
    </nc>
  </rcc>
  <rcc rId="1491" sId="1">
    <oc r="I73">
      <f>#REF!/E73</f>
    </oc>
    <nc r="I73">
      <f>H73/E73</f>
    </nc>
  </rcc>
  <rcc rId="1492" sId="1">
    <oc r="I74">
      <f>#REF!/E74</f>
    </oc>
    <nc r="I74">
      <f>H74/E74</f>
    </nc>
  </rcc>
  <rcc rId="1493" sId="1">
    <oc r="I75">
      <f>#REF!/E75</f>
    </oc>
    <nc r="I75">
      <f>H75/E75</f>
    </nc>
  </rcc>
  <rcc rId="1494" sId="1">
    <oc r="I76">
      <f>#REF!/E76</f>
    </oc>
    <nc r="I76">
      <f>H76/E76</f>
    </nc>
  </rcc>
  <rcc rId="1495" sId="1">
    <oc r="I77">
      <f>#REF!/E77</f>
    </oc>
    <nc r="I77">
      <f>H77/E77</f>
    </nc>
  </rcc>
  <rcc rId="1496" sId="1">
    <oc r="I78">
      <f>#REF!/E78</f>
    </oc>
    <nc r="I78">
      <f>H78/E78</f>
    </nc>
  </rcc>
  <rcc rId="1497" sId="1">
    <oc r="I79">
      <f>#REF!/E79</f>
    </oc>
    <nc r="I79">
      <f>H79/E79</f>
    </nc>
  </rcc>
  <rcc rId="1498" sId="1">
    <oc r="I80">
      <f>#REF!/E80</f>
    </oc>
    <nc r="I80">
      <f>H80/E80</f>
    </nc>
  </rcc>
  <rcc rId="1499" sId="1">
    <oc r="L4">
      <f>#REF!+K4</f>
    </oc>
    <nc r="L4">
      <f>H4+K4</f>
    </nc>
  </rcc>
  <rcc rId="1500" sId="1">
    <oc r="L5">
      <f>#REF!+K5</f>
    </oc>
    <nc r="L5">
      <f>H5+K5</f>
    </nc>
  </rcc>
  <rcc rId="1501" sId="1">
    <oc r="L6">
      <f>#REF!+K6</f>
    </oc>
    <nc r="L6">
      <f>H6+K6</f>
    </nc>
  </rcc>
  <rcc rId="1502" sId="1">
    <oc r="L7">
      <f>#REF!+K7</f>
    </oc>
    <nc r="L7">
      <f>H7+K7</f>
    </nc>
  </rcc>
  <rcc rId="1503" sId="1">
    <oc r="L8">
      <f>#REF!+K8</f>
    </oc>
    <nc r="L8">
      <f>H8+K8</f>
    </nc>
  </rcc>
  <rcc rId="1504" sId="1">
    <oc r="L9">
      <f>#REF!+K9</f>
    </oc>
    <nc r="L9">
      <f>H9+K9</f>
    </nc>
  </rcc>
  <rcc rId="1505" sId="1">
    <oc r="L10">
      <f>#REF!+K10</f>
    </oc>
    <nc r="L10">
      <f>H10+K10</f>
    </nc>
  </rcc>
  <rcc rId="1506" sId="1">
    <oc r="L11">
      <f>#REF!+K11</f>
    </oc>
    <nc r="L11">
      <f>H11+K11</f>
    </nc>
  </rcc>
  <rcc rId="1507" sId="1">
    <oc r="L12">
      <f>#REF!+K12</f>
    </oc>
    <nc r="L12">
      <f>H12+K12</f>
    </nc>
  </rcc>
  <rcc rId="1508" sId="1">
    <oc r="L13">
      <f>#REF!+K13</f>
    </oc>
    <nc r="L13">
      <f>H13+K13</f>
    </nc>
  </rcc>
  <rcc rId="1509" sId="1">
    <oc r="L14">
      <f>#REF!+K14</f>
    </oc>
    <nc r="L14">
      <f>H14+K14</f>
    </nc>
  </rcc>
  <rcc rId="1510" sId="1">
    <oc r="L15">
      <f>#REF!+K15</f>
    </oc>
    <nc r="L15">
      <f>H15+K15</f>
    </nc>
  </rcc>
  <rcc rId="1511" sId="1">
    <oc r="L16">
      <f>#REF!+K16</f>
    </oc>
    <nc r="L16">
      <f>H16+K16</f>
    </nc>
  </rcc>
  <rcc rId="1512" sId="1">
    <oc r="L17">
      <f>#REF!+K17</f>
    </oc>
    <nc r="L17">
      <f>H17+K17</f>
    </nc>
  </rcc>
  <rcc rId="1513" sId="1">
    <oc r="L18">
      <f>#REF!+K18</f>
    </oc>
    <nc r="L18">
      <f>H18+K18</f>
    </nc>
  </rcc>
  <rcc rId="1514" sId="1">
    <oc r="L19">
      <f>#REF!+K19</f>
    </oc>
    <nc r="L19">
      <f>H19+K19</f>
    </nc>
  </rcc>
  <rcc rId="1515" sId="1">
    <oc r="L20">
      <f>#REF!+K20</f>
    </oc>
    <nc r="L20">
      <f>H20+K20</f>
    </nc>
  </rcc>
  <rcc rId="1516" sId="1">
    <oc r="L21">
      <f>#REF!+K21</f>
    </oc>
    <nc r="L21">
      <f>H21+K21</f>
    </nc>
  </rcc>
  <rcc rId="1517" sId="1">
    <oc r="L22">
      <f>#REF!+K22</f>
    </oc>
    <nc r="L22">
      <f>H22+K22</f>
    </nc>
  </rcc>
  <rcc rId="1518" sId="1">
    <oc r="L23">
      <f>#REF!+K23</f>
    </oc>
    <nc r="L23">
      <f>H23+K23</f>
    </nc>
  </rcc>
  <rcc rId="1519" sId="1">
    <oc r="L24">
      <f>#REF!+K24</f>
    </oc>
    <nc r="L24">
      <f>H24+K24</f>
    </nc>
  </rcc>
  <rcc rId="1520" sId="1">
    <oc r="L25">
      <f>#REF!+K25</f>
    </oc>
    <nc r="L25">
      <f>H25+K25</f>
    </nc>
  </rcc>
  <rcc rId="1521" sId="1">
    <oc r="L26">
      <f>#REF!+K26</f>
    </oc>
    <nc r="L26">
      <f>H26+K26</f>
    </nc>
  </rcc>
  <rcc rId="1522" sId="1">
    <oc r="L27">
      <f>#REF!+K27</f>
    </oc>
    <nc r="L27">
      <f>H27+K27</f>
    </nc>
  </rcc>
  <rcc rId="1523" sId="1">
    <oc r="L28">
      <f>#REF!+K28</f>
    </oc>
    <nc r="L28">
      <f>H28+K28</f>
    </nc>
  </rcc>
  <rcc rId="1524" sId="1">
    <oc r="L29">
      <f>#REF!+K29</f>
    </oc>
    <nc r="L29">
      <f>H29+K29</f>
    </nc>
  </rcc>
  <rcc rId="1525" sId="1">
    <oc r="L30">
      <f>#REF!+K30</f>
    </oc>
    <nc r="L30">
      <f>H30+K30</f>
    </nc>
  </rcc>
  <rcc rId="1526" sId="1">
    <oc r="L31">
      <f>#REF!+K31</f>
    </oc>
    <nc r="L31">
      <f>H31+K31</f>
    </nc>
  </rcc>
  <rcc rId="1527" sId="1">
    <oc r="L32">
      <f>#REF!+K32</f>
    </oc>
    <nc r="L32">
      <f>H32+K32</f>
    </nc>
  </rcc>
  <rcc rId="1528" sId="1">
    <oc r="L33">
      <f>#REF!+K33</f>
    </oc>
    <nc r="L33">
      <f>H33+K33</f>
    </nc>
  </rcc>
  <rcc rId="1529" sId="1">
    <oc r="L34">
      <f>#REF!+K34</f>
    </oc>
    <nc r="L34">
      <f>H34+K34</f>
    </nc>
  </rcc>
  <rcc rId="1530" sId="1">
    <oc r="L35">
      <f>#REF!+K35</f>
    </oc>
    <nc r="L35">
      <f>H35+K35</f>
    </nc>
  </rcc>
  <rcc rId="1531" sId="1">
    <oc r="L36">
      <f>#REF!+K36</f>
    </oc>
    <nc r="L36">
      <f>H36+K36</f>
    </nc>
  </rcc>
  <rcc rId="1532" sId="1">
    <oc r="L37">
      <f>#REF!+K37</f>
    </oc>
    <nc r="L37">
      <f>H37+K37</f>
    </nc>
  </rcc>
  <rcc rId="1533" sId="1">
    <oc r="L38">
      <f>#REF!+K38</f>
    </oc>
    <nc r="L38">
      <f>H38+K38</f>
    </nc>
  </rcc>
  <rcc rId="1534" sId="1">
    <oc r="L39">
      <f>#REF!+K39</f>
    </oc>
    <nc r="L39">
      <f>H39+K39</f>
    </nc>
  </rcc>
  <rcc rId="1535" sId="1">
    <oc r="L40">
      <f>#REF!+K40</f>
    </oc>
    <nc r="L40">
      <f>H40+K40</f>
    </nc>
  </rcc>
  <rcc rId="1536" sId="1">
    <oc r="L41">
      <f>#REF!+K41</f>
    </oc>
    <nc r="L41">
      <f>H41+K41</f>
    </nc>
  </rcc>
  <rcc rId="1537" sId="1">
    <oc r="L42">
      <f>#REF!+K42</f>
    </oc>
    <nc r="L42">
      <f>H42+K42</f>
    </nc>
  </rcc>
  <rcc rId="1538" sId="1">
    <oc r="L43">
      <f>#REF!+K43</f>
    </oc>
    <nc r="L43">
      <f>H43+K43</f>
    </nc>
  </rcc>
  <rcc rId="1539" sId="1">
    <oc r="L44">
      <f>#REF!+K44</f>
    </oc>
    <nc r="L44">
      <f>H44+K44</f>
    </nc>
  </rcc>
  <rcc rId="1540" sId="1">
    <oc r="L45">
      <f>#REF!+K45</f>
    </oc>
    <nc r="L45">
      <f>H45+K45</f>
    </nc>
  </rcc>
  <rcc rId="1541" sId="1">
    <oc r="L46">
      <f>#REF!+K46</f>
    </oc>
    <nc r="L46">
      <f>H46+K46</f>
    </nc>
  </rcc>
  <rcc rId="1542" sId="1">
    <oc r="L47">
      <f>#REF!+K47</f>
    </oc>
    <nc r="L47">
      <f>H47+K47</f>
    </nc>
  </rcc>
  <rcc rId="1543" sId="1">
    <oc r="L48">
      <f>#REF!+K48</f>
    </oc>
    <nc r="L48">
      <f>H48+K48</f>
    </nc>
  </rcc>
  <rcc rId="1544" sId="1">
    <oc r="L49">
      <f>#REF!+K49</f>
    </oc>
    <nc r="L49">
      <f>H49+K49</f>
    </nc>
  </rcc>
  <rcc rId="1545" sId="1">
    <oc r="L50">
      <f>#REF!+K50</f>
    </oc>
    <nc r="L50">
      <f>H50+K50</f>
    </nc>
  </rcc>
  <rcc rId="1546" sId="1">
    <oc r="L51">
      <f>#REF!+K51</f>
    </oc>
    <nc r="L51">
      <f>H51+K51</f>
    </nc>
  </rcc>
  <rcc rId="1547" sId="1">
    <oc r="L52">
      <f>#REF!+K52</f>
    </oc>
    <nc r="L52">
      <f>H52+K52</f>
    </nc>
  </rcc>
  <rcc rId="1548" sId="1">
    <oc r="L53">
      <f>#REF!+K53</f>
    </oc>
    <nc r="L53">
      <f>H53+K53</f>
    </nc>
  </rcc>
  <rcc rId="1549" sId="1">
    <oc r="L54">
      <f>#REF!+K54</f>
    </oc>
    <nc r="L54">
      <f>H54+K54</f>
    </nc>
  </rcc>
  <rcc rId="1550" sId="1">
    <oc r="L55">
      <f>#REF!+K55</f>
    </oc>
    <nc r="L55">
      <f>H55+K55</f>
    </nc>
  </rcc>
  <rcc rId="1551" sId="1">
    <oc r="L56">
      <f>#REF!+K56</f>
    </oc>
    <nc r="L56">
      <f>H56+K56</f>
    </nc>
  </rcc>
  <rcc rId="1552" sId="1">
    <oc r="L57">
      <f>#REF!+K57</f>
    </oc>
    <nc r="L57">
      <f>H57+K57</f>
    </nc>
  </rcc>
  <rcc rId="1553" sId="1">
    <oc r="L58">
      <f>#REF!+K58</f>
    </oc>
    <nc r="L58">
      <f>H58+K58</f>
    </nc>
  </rcc>
  <rcc rId="1554" sId="1">
    <oc r="L59">
      <f>#REF!+K59</f>
    </oc>
    <nc r="L59">
      <f>H59+K59</f>
    </nc>
  </rcc>
  <rcc rId="1555" sId="1">
    <oc r="L60">
      <f>#REF!+K60</f>
    </oc>
    <nc r="L60">
      <f>H60+K60</f>
    </nc>
  </rcc>
  <rcc rId="1556" sId="1">
    <oc r="L61">
      <f>#REF!+K61</f>
    </oc>
    <nc r="L61">
      <f>H61+K61</f>
    </nc>
  </rcc>
  <rcc rId="1557" sId="1">
    <oc r="L62">
      <f>#REF!+K62</f>
    </oc>
    <nc r="L62">
      <f>H62+K62</f>
    </nc>
  </rcc>
  <rcc rId="1558" sId="1">
    <oc r="L63">
      <f>#REF!+K63</f>
    </oc>
    <nc r="L63">
      <f>H63+K63</f>
    </nc>
  </rcc>
  <rcc rId="1559" sId="1">
    <oc r="L64">
      <f>#REF!+K64</f>
    </oc>
    <nc r="L64">
      <f>H64+K64</f>
    </nc>
  </rcc>
  <rcc rId="1560" sId="1">
    <oc r="L65">
      <f>#REF!+K65</f>
    </oc>
    <nc r="L65">
      <f>H65+K65</f>
    </nc>
  </rcc>
  <rcc rId="1561" sId="1">
    <oc r="L66">
      <f>#REF!+K66</f>
    </oc>
    <nc r="L66">
      <f>H66+K66</f>
    </nc>
  </rcc>
  <rcc rId="1562" sId="1">
    <oc r="L67">
      <f>#REF!+K67</f>
    </oc>
    <nc r="L67">
      <f>H67+K67</f>
    </nc>
  </rcc>
  <rcc rId="1563" sId="1">
    <oc r="L68">
      <f>#REF!+K68</f>
    </oc>
    <nc r="L68">
      <f>H68+K68</f>
    </nc>
  </rcc>
  <rcc rId="1564" sId="1">
    <oc r="L69">
      <f>#REF!+K69</f>
    </oc>
    <nc r="L69">
      <f>H69+K69</f>
    </nc>
  </rcc>
  <rcc rId="1565" sId="1">
    <oc r="L70">
      <f>#REF!+K70</f>
    </oc>
    <nc r="L70">
      <f>H70+K70</f>
    </nc>
  </rcc>
  <rcc rId="1566" sId="1">
    <oc r="L71">
      <f>#REF!+K71</f>
    </oc>
    <nc r="L71">
      <f>H71+K71</f>
    </nc>
  </rcc>
  <rcc rId="1567" sId="1">
    <oc r="L72">
      <f>#REF!+K72</f>
    </oc>
    <nc r="L72">
      <f>H72+K72</f>
    </nc>
  </rcc>
  <rcc rId="1568" sId="1">
    <oc r="L73">
      <f>#REF!+K73</f>
    </oc>
    <nc r="L73">
      <f>H73+K73</f>
    </nc>
  </rcc>
  <rcc rId="1569" sId="1">
    <oc r="L74">
      <f>#REF!+K74</f>
    </oc>
    <nc r="L74">
      <f>H74+K74</f>
    </nc>
  </rcc>
  <rcc rId="1570" sId="1">
    <oc r="L75">
      <f>#REF!+K75</f>
    </oc>
    <nc r="L75">
      <f>H75+K75</f>
    </nc>
  </rcc>
  <rcc rId="1571" sId="1">
    <oc r="L76">
      <f>#REF!+K76</f>
    </oc>
    <nc r="L76">
      <f>H76+K76</f>
    </nc>
  </rcc>
  <rcc rId="1572" sId="1">
    <oc r="L77">
      <f>#REF!+K77</f>
    </oc>
    <nc r="L77">
      <f>H77+K77</f>
    </nc>
  </rcc>
  <rcc rId="1573" sId="1">
    <oc r="L78">
      <f>#REF!+K78</f>
    </oc>
    <nc r="L78">
      <f>H78+K78</f>
    </nc>
  </rcc>
  <rcc rId="1574" sId="1">
    <oc r="L79">
      <f>#REF!+K79</f>
    </oc>
    <nc r="L79">
      <f>H79+K79</f>
    </nc>
  </rcc>
  <rcc rId="1575" sId="1">
    <oc r="L80">
      <f>#REF!+K80</f>
    </oc>
    <nc r="L80">
      <f>H80+K80</f>
    </nc>
  </rcc>
  <rfmt sheetId="1" sqref="M11:N11">
    <dxf>
      <alignment horizontal="center" readingOrder="0"/>
    </dxf>
  </rfmt>
  <rfmt sheetId="1" sqref="M11:N11">
    <dxf>
      <alignment vertical="center" readingOrder="0"/>
    </dxf>
  </rfmt>
  <rfmt sheetId="1" sqref="M12:N12">
    <dxf>
      <alignment horizontal="center" readingOrder="0"/>
    </dxf>
  </rfmt>
  <rcc rId="1576" sId="1" numFmtId="11">
    <nc r="O11">
      <v>23.49</v>
    </nc>
  </rcc>
  <rcc rId="1577" sId="1" numFmtId="4">
    <oc r="R11">
      <v>32.076666666666668</v>
    </oc>
    <nc r="R11">
      <v>30.5</v>
    </nc>
  </rcc>
  <rcc rId="1578" sId="1" numFmtId="4">
    <oc r="R12">
      <v>32.076666666666668</v>
    </oc>
    <nc r="R12">
      <v>30.5</v>
    </nc>
  </rcc>
  <rcc rId="1579" sId="1" numFmtId="11">
    <nc r="O12">
      <v>25.51</v>
    </nc>
  </rcc>
  <rcc rId="1580" sId="1">
    <nc r="V5">
      <f>H5*12/T5</f>
    </nc>
  </rcc>
  <rfmt sheetId="1" sqref="V5">
    <dxf>
      <numFmt numFmtId="14" formatCode="0.00%"/>
    </dxf>
  </rfmt>
  <rcc rId="1581" sId="1" numFmtId="11">
    <nc r="H4">
      <v>710</v>
    </nc>
  </rcc>
  <rcc rId="1582" sId="1" numFmtId="11">
    <nc r="H5">
      <v>720</v>
    </nc>
  </rcc>
  <rcc rId="1583" sId="1" numFmtId="11">
    <nc r="H6">
      <v>770</v>
    </nc>
  </rcc>
  <rcc rId="1584" sId="1" numFmtId="11">
    <nc r="O47">
      <v>19.54</v>
    </nc>
  </rcc>
  <rcc rId="1585" sId="1" numFmtId="11">
    <nc r="O48">
      <v>20.95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86" sId="1" numFmtId="4">
    <oc r="R39">
      <v>30.5</v>
    </oc>
    <nc r="R39">
      <v>32.076666666666668</v>
    </nc>
  </rcc>
  <rcc rId="1587" sId="1" numFmtId="4">
    <oc r="R41">
      <v>30.5</v>
    </oc>
    <nc r="R41">
      <v>32.076666666666668</v>
    </nc>
  </rcc>
  <rcc rId="1588" sId="1" numFmtId="11">
    <oc r="O39">
      <v>23.49</v>
    </oc>
    <nc r="O39">
      <v>22.09</v>
    </nc>
  </rcc>
  <rcc rId="1589" sId="1" numFmtId="11">
    <oc r="O41">
      <v>25.51</v>
    </oc>
    <nc r="O41">
      <v>23.98</v>
    </nc>
  </rcc>
  <rcc rId="1590" sId="1" numFmtId="11">
    <oc r="H4">
      <v>710</v>
    </oc>
    <nc r="H4">
      <v>720</v>
    </nc>
  </rcc>
  <rcc rId="1591" sId="1" numFmtId="11">
    <oc r="H5">
      <v>720</v>
    </oc>
    <nc r="H5">
      <v>730</v>
    </nc>
  </rcc>
  <rcc rId="1592" sId="1" numFmtId="11">
    <oc r="H6">
      <v>770</v>
    </oc>
    <nc r="H6">
      <v>780</v>
    </nc>
  </rcc>
  <rcc rId="1593" sId="1" numFmtId="11">
    <nc r="H29">
      <v>900</v>
    </nc>
  </rcc>
  <rcc rId="1594" sId="1" numFmtId="11">
    <nc r="H34">
      <v>915</v>
    </nc>
  </rcc>
  <rcc rId="1595" sId="1" numFmtId="11">
    <nc r="H32">
      <v>915</v>
    </nc>
  </rcc>
  <rcc rId="1596" sId="1" numFmtId="11">
    <nc r="H36">
      <v>925</v>
    </nc>
  </rcc>
  <rcc rId="1597" sId="1" numFmtId="11">
    <nc r="H39">
      <v>925</v>
    </nc>
  </rcc>
  <rcc rId="1598" sId="1" numFmtId="11">
    <nc r="H41">
      <v>930</v>
    </nc>
  </rcc>
  <rcc rId="1599" sId="1" numFmtId="11">
    <nc r="H42">
      <v>960</v>
    </nc>
  </rcc>
  <rcc rId="1600" sId="1" numFmtId="11">
    <nc r="H11">
      <v>940</v>
    </nc>
  </rcc>
  <rcc rId="1601" sId="1" numFmtId="11">
    <nc r="H14">
      <v>960</v>
    </nc>
  </rcc>
  <rcc rId="1602" sId="1" numFmtId="11">
    <nc r="H17">
      <v>945</v>
    </nc>
  </rcc>
  <rcc rId="1603" sId="1" numFmtId="11">
    <nc r="H20">
      <v>965</v>
    </nc>
  </rcc>
  <rcc rId="1604" sId="1" numFmtId="11">
    <nc r="H23">
      <v>950</v>
    </nc>
  </rcc>
  <rcc rId="1605" sId="1" numFmtId="11">
    <nc r="H8">
      <v>930</v>
    </nc>
  </rcc>
  <rcc rId="1606" sId="1" numFmtId="11">
    <nc r="H33">
      <v>960</v>
    </nc>
  </rcc>
  <rcc rId="1607" sId="1" numFmtId="11">
    <nc r="H35">
      <v>965</v>
    </nc>
  </rcc>
  <rcc rId="1608" sId="1" numFmtId="11">
    <nc r="H37">
      <v>970</v>
    </nc>
  </rcc>
  <rcc rId="1609" sId="1" numFmtId="11">
    <nc r="H26">
      <v>990</v>
    </nc>
  </rcc>
  <rcc rId="1610" sId="1" numFmtId="11">
    <nc r="H30">
      <v>955</v>
    </nc>
  </rcc>
  <rcc rId="1611" sId="1" numFmtId="11">
    <nc r="H27">
      <v>945</v>
    </nc>
  </rcc>
  <rcc rId="1612" sId="1" numFmtId="11">
    <nc r="H7">
      <v>945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13" sId="1">
    <nc r="V42">
      <f>H42*12/T42</f>
    </nc>
  </rcc>
  <rfmt sheetId="1" sqref="V42">
    <dxf>
      <numFmt numFmtId="13" formatCode="0%"/>
    </dxf>
  </rfmt>
  <rfmt sheetId="1" sqref="V42">
    <dxf>
      <numFmt numFmtId="14" formatCode="0.00%"/>
    </dxf>
  </rfmt>
  <rcc rId="1614" sId="1" numFmtId="11">
    <oc r="H29">
      <v>900</v>
    </oc>
    <nc r="H29">
      <v>880</v>
    </nc>
  </rcc>
  <rcc rId="1615" sId="1" numFmtId="11">
    <oc r="H32">
      <v>915</v>
    </oc>
    <nc r="H32">
      <v>895</v>
    </nc>
  </rcc>
  <rcc rId="1616" sId="1" numFmtId="11">
    <oc r="H34">
      <v>915</v>
    </oc>
    <nc r="H34">
      <v>895</v>
    </nc>
  </rcc>
  <rcc rId="1617" sId="1" numFmtId="11">
    <oc r="H36">
      <v>925</v>
    </oc>
    <nc r="H36">
      <v>905</v>
    </nc>
  </rcc>
  <rcc rId="1618" sId="1" numFmtId="11">
    <oc r="H39">
      <v>925</v>
    </oc>
    <nc r="H39">
      <v>905</v>
    </nc>
  </rcc>
  <rcc rId="1619" sId="1" numFmtId="11">
    <oc r="H41">
      <v>930</v>
    </oc>
    <nc r="H41">
      <v>910</v>
    </nc>
  </rcc>
  <rcc rId="1620" sId="1" numFmtId="11">
    <oc r="H42">
      <v>960</v>
    </oc>
    <nc r="H42">
      <v>940</v>
    </nc>
  </rcc>
  <rcc rId="1621" sId="1" numFmtId="11">
    <oc r="H11">
      <v>940</v>
    </oc>
    <nc r="H11">
      <v>920</v>
    </nc>
  </rcc>
  <rcc rId="1622" sId="1" numFmtId="11">
    <oc r="H14">
      <v>960</v>
    </oc>
    <nc r="H14">
      <v>940</v>
    </nc>
  </rcc>
  <rcc rId="1623" sId="1" numFmtId="11">
    <oc r="H17">
      <v>945</v>
    </oc>
    <nc r="H17">
      <v>925</v>
    </nc>
  </rcc>
  <rcc rId="1624" sId="1" numFmtId="11">
    <oc r="H20">
      <v>965</v>
    </oc>
    <nc r="H20">
      <v>945</v>
    </nc>
  </rcc>
  <rcc rId="1625" sId="1" numFmtId="11">
    <oc r="H23">
      <v>950</v>
    </oc>
    <nc r="H23">
      <v>930</v>
    </nc>
  </rcc>
  <rcc rId="1626" sId="1" numFmtId="11">
    <oc r="H8">
      <v>930</v>
    </oc>
    <nc r="H8">
      <v>910</v>
    </nc>
  </rcc>
  <rcc rId="1627" sId="1" numFmtId="11">
    <oc r="H27">
      <v>945</v>
    </oc>
    <nc r="H27">
      <v>925</v>
    </nc>
  </rcc>
  <rcc rId="1628" sId="1" numFmtId="11">
    <oc r="H30">
      <v>955</v>
    </oc>
    <nc r="H30">
      <v>935</v>
    </nc>
  </rcc>
  <rcc rId="1629" sId="1" numFmtId="11">
    <oc r="H33">
      <v>960</v>
    </oc>
    <nc r="H33">
      <v>940</v>
    </nc>
  </rcc>
  <rcc rId="1630" sId="1" numFmtId="11">
    <oc r="H35">
      <v>965</v>
    </oc>
    <nc r="H35">
      <v>945</v>
    </nc>
  </rcc>
  <rcc rId="1631" sId="1" numFmtId="11">
    <oc r="H37">
      <v>970</v>
    </oc>
    <nc r="H37">
      <v>950</v>
    </nc>
  </rcc>
  <rcc rId="1632" sId="1" numFmtId="11">
    <oc r="H26">
      <v>990</v>
    </oc>
    <nc r="H26">
      <v>970</v>
    </nc>
  </rcc>
  <rcc rId="1633" sId="1" numFmtId="11">
    <oc r="H7">
      <v>945</v>
    </oc>
    <nc r="H7">
      <v>925</v>
    </nc>
  </rcc>
  <rcc rId="1634" sId="1" numFmtId="11">
    <nc r="H10">
      <v>930</v>
    </nc>
  </rcc>
  <rcc rId="1635" sId="1" numFmtId="11">
    <nc r="H13">
      <v>935</v>
    </nc>
  </rcc>
  <rcc rId="1636" sId="1" numFmtId="11">
    <nc r="H16">
      <v>940</v>
    </nc>
  </rcc>
  <rcc rId="1637" sId="1" numFmtId="11">
    <nc r="H19">
      <v>945</v>
    </nc>
  </rcc>
  <rcc rId="1638" sId="1" numFmtId="11">
    <nc r="H22">
      <v>950</v>
    </nc>
  </rcc>
  <rcc rId="1639" sId="1" numFmtId="11">
    <nc r="H9">
      <v>945</v>
    </nc>
  </rcc>
  <rcc rId="1640" sId="1" numFmtId="11">
    <nc r="H12">
      <v>945</v>
    </nc>
  </rcc>
  <rcc rId="1641" sId="1" numFmtId="11">
    <nc r="H15">
      <v>955</v>
    </nc>
  </rcc>
  <rcc rId="1642" sId="1" numFmtId="11">
    <nc r="H18">
      <v>955</v>
    </nc>
  </rcc>
  <rcc rId="1643" sId="1" numFmtId="11">
    <nc r="H21">
      <v>960</v>
    </nc>
  </rcc>
  <rcc rId="1644" sId="1" numFmtId="11">
    <nc r="H24">
      <v>960</v>
    </nc>
  </rcc>
  <rcc rId="1645" sId="1" numFmtId="11">
    <nc r="H25">
      <v>970</v>
    </nc>
  </rcc>
  <rcc rId="1646" sId="1" numFmtId="11">
    <nc r="H28">
      <v>1020</v>
    </nc>
  </rcc>
  <rcc rId="1647" sId="1" numFmtId="11">
    <nc r="H31">
      <v>1030</v>
    </nc>
  </rcc>
  <rcc rId="1648" sId="1" numFmtId="11">
    <nc r="H38">
      <v>1035</v>
    </nc>
  </rcc>
  <rcc rId="1649" sId="1" numFmtId="11">
    <nc r="H40">
      <v>1040</v>
    </nc>
  </rcc>
  <rcc rId="1650" sId="1" numFmtId="11">
    <nc r="O76">
      <v>16.59</v>
    </nc>
  </rcc>
  <rcc rId="1651" sId="1" numFmtId="11">
    <nc r="O77">
      <v>17.760000000000002</v>
    </nc>
  </rcc>
  <rcc rId="1652" sId="1">
    <nc r="V53">
      <f>H53*12/T53</f>
    </nc>
  </rcc>
  <rfmt sheetId="1" sqref="V53">
    <dxf>
      <numFmt numFmtId="14" formatCode="0.00%"/>
    </dxf>
  </rfmt>
  <rcc rId="1653" sId="1" numFmtId="11">
    <nc r="H67">
      <v>1110</v>
    </nc>
  </rcc>
  <rcc rId="1654" sId="1" numFmtId="11">
    <nc r="H48">
      <v>1080</v>
    </nc>
  </rcc>
  <rcc rId="1655" sId="1" numFmtId="11">
    <nc r="H52">
      <v>1090</v>
    </nc>
  </rcc>
  <rcc rId="1656" sId="1" numFmtId="11">
    <nc r="H56">
      <v>1100</v>
    </nc>
  </rcc>
  <rcc rId="1657" sId="1" numFmtId="11">
    <nc r="H60">
      <v>1110</v>
    </nc>
  </rcc>
  <rcc rId="1658" sId="1" numFmtId="11">
    <nc r="H64">
      <v>1120</v>
    </nc>
  </rcc>
  <rcc rId="1659" sId="1" numFmtId="11">
    <nc r="H49">
      <v>1160</v>
    </nc>
  </rcc>
  <rcc rId="1660" sId="1" numFmtId="11">
    <nc r="H53">
      <v>1150</v>
    </nc>
  </rcc>
  <rcc rId="1661" sId="1" numFmtId="11">
    <nc r="H57">
      <v>1170</v>
    </nc>
  </rcc>
  <rcc rId="1662" sId="1" numFmtId="11">
    <nc r="H61">
      <v>1160</v>
    </nc>
  </rcc>
  <rcc rId="1663" sId="1" numFmtId="11">
    <nc r="H65">
      <v>1180</v>
    </nc>
  </rcc>
  <rcc rId="1664" sId="1" numFmtId="11">
    <nc r="H45">
      <v>1100</v>
    </nc>
  </rcc>
  <rcc rId="1665" sId="1" numFmtId="11">
    <nc r="H66">
      <v>1130</v>
    </nc>
  </rcc>
  <rcc rId="1666" sId="1" numFmtId="11">
    <nc r="H43">
      <v>1090</v>
    </nc>
  </rcc>
  <rcc rId="1667" sId="1" numFmtId="11">
    <nc r="H46">
      <v>1090</v>
    </nc>
  </rcc>
  <rcc rId="1668" sId="1" numFmtId="11">
    <nc r="H50">
      <v>1100</v>
    </nc>
  </rcc>
  <rcc rId="1669" sId="1" numFmtId="11">
    <nc r="H54">
      <v>1110</v>
    </nc>
  </rcc>
  <rcc rId="1670" sId="1" numFmtId="11">
    <nc r="H58">
      <v>1120</v>
    </nc>
  </rcc>
  <rcc rId="1671" sId="1" numFmtId="11">
    <nc r="H62">
      <v>1130</v>
    </nc>
  </rcc>
  <rcc rId="1672" sId="1" numFmtId="11">
    <nc r="H69">
      <v>1100</v>
    </nc>
  </rcc>
  <rcc rId="1673" sId="1" numFmtId="11">
    <nc r="H71">
      <v>1110</v>
    </nc>
  </rcc>
  <rcc rId="1674" sId="1" numFmtId="11">
    <nc r="H68">
      <v>1125</v>
    </nc>
  </rcc>
  <rcc rId="1675" sId="1" numFmtId="11">
    <nc r="H70">
      <v>1125</v>
    </nc>
  </rcc>
  <rcc rId="1676" sId="1" numFmtId="11">
    <nc r="H44">
      <v>1190</v>
    </nc>
  </rcc>
  <rcc rId="1677" sId="1" numFmtId="11">
    <nc r="H47">
      <v>1180</v>
    </nc>
  </rcc>
  <rcc rId="1678" sId="1" numFmtId="11">
    <nc r="H51">
      <v>1190</v>
    </nc>
  </rcc>
  <rcc rId="1679" sId="1" numFmtId="11">
    <nc r="H55">
      <v>1200</v>
    </nc>
  </rcc>
  <rcc rId="1680" sId="1" numFmtId="11">
    <nc r="H59">
      <v>1210</v>
    </nc>
  </rcc>
  <rcc rId="1681" sId="1" numFmtId="11">
    <nc r="H63">
      <v>1220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2" sId="1">
    <oc r="E85" t="inlineStr">
      <is>
        <t>Rentabilité brute (Parkings compris)</t>
      </is>
    </oc>
    <nc r="E85"/>
  </rcc>
  <rcc rId="1683" sId="1">
    <oc r="H85">
      <f>I81*12/H83</f>
    </oc>
    <nc r="H85"/>
  </rcc>
  <rcc rId="1684" sId="1">
    <oc r="E83" t="inlineStr">
      <is>
        <t>Prix moyen de vente par m²</t>
      </is>
    </oc>
    <nc r="E83"/>
  </rcc>
  <rcc rId="1685" sId="1">
    <oc r="H83">
      <f>Z81/AA81</f>
    </oc>
    <nc r="H83"/>
  </rcc>
  <rcc rId="1686" sId="1" numFmtId="11">
    <nc r="V82">
      <v>16.48</v>
    </nc>
  </rcc>
  <rcc rId="1687" sId="1" numFmtId="11">
    <nc r="V83">
      <v>17.690000000000001</v>
    </nc>
  </rcc>
  <rcc rId="1688" sId="1">
    <nc r="AC75">
      <f>O75*12/AA75</f>
    </nc>
  </rcc>
  <rfmt sheetId="1" sqref="AC75">
    <dxf>
      <numFmt numFmtId="14" formatCode="0.00%"/>
    </dxf>
  </rfmt>
  <rcc rId="1689" sId="1" numFmtId="11">
    <oc r="V78">
      <v>11.09</v>
    </oc>
    <nc r="V78">
      <v>13.77</v>
    </nc>
  </rcc>
  <rcc rId="1690" sId="1">
    <oc r="W78">
      <v>22</v>
    </oc>
    <nc r="W78">
      <v>6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microsoft.com/office/2006/relationships/wsSortMap" Target="wsSortMa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1"/>
  <sheetViews>
    <sheetView tabSelected="1" zoomScaleNormal="100" workbookViewId="0">
      <selection activeCell="I87" sqref="I87"/>
    </sheetView>
  </sheetViews>
  <sheetFormatPr baseColWidth="10" defaultColWidth="11.3828125" defaultRowHeight="14.15" x14ac:dyDescent="0.35"/>
  <cols>
    <col min="1" max="1" width="6.53515625" style="14" customWidth="1"/>
    <col min="2" max="2" width="7" style="10" customWidth="1"/>
    <col min="3" max="3" width="6.84375" style="10" customWidth="1"/>
    <col min="4" max="4" width="7.3046875" style="10" customWidth="1"/>
    <col min="5" max="5" width="9.84375" style="11" customWidth="1"/>
    <col min="6" max="6" width="7.69140625" style="11" customWidth="1"/>
    <col min="7" max="7" width="7.84375" style="11" customWidth="1"/>
    <col min="8" max="8" width="11.3828125" style="8"/>
    <col min="9" max="9" width="9.15234375" style="4" customWidth="1"/>
    <col min="10" max="10" width="0.69140625" style="170" customWidth="1"/>
    <col min="11" max="11" width="10.53515625" style="3" customWidth="1"/>
    <col min="12" max="12" width="12" style="3" customWidth="1"/>
    <col min="13" max="16384" width="11.3828125" style="1"/>
  </cols>
  <sheetData>
    <row r="1" spans="1:12" ht="36" customHeight="1" thickBot="1" x14ac:dyDescent="0.45">
      <c r="K1" s="173" t="s">
        <v>2</v>
      </c>
      <c r="L1" s="174"/>
    </row>
    <row r="2" spans="1:12" s="5" customFormat="1" ht="43.4" customHeight="1" x14ac:dyDescent="0.4">
      <c r="A2" s="187" t="s">
        <v>10</v>
      </c>
      <c r="B2" s="185" t="s">
        <v>5</v>
      </c>
      <c r="C2" s="191" t="s">
        <v>9</v>
      </c>
      <c r="D2" s="189" t="s">
        <v>4</v>
      </c>
      <c r="E2" s="183" t="s">
        <v>0</v>
      </c>
      <c r="F2" s="179" t="s">
        <v>7</v>
      </c>
      <c r="G2" s="179" t="s">
        <v>8</v>
      </c>
      <c r="H2" s="196" t="s">
        <v>1</v>
      </c>
      <c r="I2" s="193" t="s">
        <v>3</v>
      </c>
      <c r="J2" s="195"/>
      <c r="K2" s="177" t="s">
        <v>39</v>
      </c>
      <c r="L2" s="175" t="s">
        <v>40</v>
      </c>
    </row>
    <row r="3" spans="1:12" s="5" customFormat="1" ht="22" customHeight="1" thickBot="1" x14ac:dyDescent="0.45">
      <c r="A3" s="188"/>
      <c r="B3" s="186"/>
      <c r="C3" s="192"/>
      <c r="D3" s="190"/>
      <c r="E3" s="184"/>
      <c r="F3" s="180"/>
      <c r="G3" s="180"/>
      <c r="H3" s="197"/>
      <c r="I3" s="194"/>
      <c r="J3" s="195"/>
      <c r="K3" s="178"/>
      <c r="L3" s="176"/>
    </row>
    <row r="4" spans="1:12" ht="18" customHeight="1" x14ac:dyDescent="0.35">
      <c r="A4" s="104" t="s">
        <v>41</v>
      </c>
      <c r="B4" s="148">
        <v>1</v>
      </c>
      <c r="C4" s="18" t="s">
        <v>96</v>
      </c>
      <c r="D4" s="18" t="s">
        <v>95</v>
      </c>
      <c r="E4" s="40">
        <v>30.39</v>
      </c>
      <c r="F4" s="16">
        <v>6.86</v>
      </c>
      <c r="G4" s="23"/>
      <c r="H4" s="33">
        <v>720</v>
      </c>
      <c r="I4" s="34">
        <f>H4/E4</f>
        <v>23.692003948667324</v>
      </c>
      <c r="J4" s="136"/>
      <c r="K4" s="27">
        <f t="shared" ref="K4:K6" si="0">2.5*E4</f>
        <v>75.974999999999994</v>
      </c>
      <c r="L4" s="28">
        <f>H4+K4</f>
        <v>795.97500000000002</v>
      </c>
    </row>
    <row r="5" spans="1:12" ht="18" customHeight="1" x14ac:dyDescent="0.35">
      <c r="A5" s="50" t="s">
        <v>42</v>
      </c>
      <c r="B5" s="148">
        <v>1</v>
      </c>
      <c r="C5" s="18" t="s">
        <v>96</v>
      </c>
      <c r="D5" s="41" t="s">
        <v>95</v>
      </c>
      <c r="E5" s="42">
        <v>30.5</v>
      </c>
      <c r="F5" s="43">
        <v>8.34</v>
      </c>
      <c r="G5" s="44"/>
      <c r="H5" s="35">
        <v>730</v>
      </c>
      <c r="I5" s="36">
        <f t="shared" ref="I5:I6" si="1">H5/E5</f>
        <v>23.934426229508198</v>
      </c>
      <c r="J5" s="136"/>
      <c r="K5" s="29">
        <f t="shared" si="0"/>
        <v>76.25</v>
      </c>
      <c r="L5" s="30">
        <f t="shared" ref="L5:L6" si="2">H5+K5</f>
        <v>806.25</v>
      </c>
    </row>
    <row r="6" spans="1:12" ht="18" customHeight="1" thickBot="1" x14ac:dyDescent="0.4">
      <c r="A6" s="165" t="s">
        <v>43</v>
      </c>
      <c r="B6" s="149">
        <v>7</v>
      </c>
      <c r="C6" s="63" t="s">
        <v>34</v>
      </c>
      <c r="D6" s="46" t="s">
        <v>95</v>
      </c>
      <c r="E6" s="47">
        <v>35.340000000000003</v>
      </c>
      <c r="F6" s="48">
        <v>5.92</v>
      </c>
      <c r="G6" s="49"/>
      <c r="H6" s="64">
        <v>780</v>
      </c>
      <c r="I6" s="65">
        <f t="shared" si="1"/>
        <v>22.071307300509336</v>
      </c>
      <c r="J6" s="136"/>
      <c r="K6" s="66">
        <f t="shared" si="0"/>
        <v>88.350000000000009</v>
      </c>
      <c r="L6" s="67">
        <f t="shared" si="2"/>
        <v>868.35</v>
      </c>
    </row>
    <row r="7" spans="1:12" s="6" customFormat="1" ht="18" customHeight="1" x14ac:dyDescent="0.35">
      <c r="A7" s="104" t="s">
        <v>26</v>
      </c>
      <c r="B7" s="150">
        <v>1</v>
      </c>
      <c r="C7" s="68" t="s">
        <v>100</v>
      </c>
      <c r="D7" s="68" t="s">
        <v>35</v>
      </c>
      <c r="E7" s="69">
        <v>42.6</v>
      </c>
      <c r="F7" s="70">
        <v>4.82</v>
      </c>
      <c r="G7" s="123"/>
      <c r="H7" s="71">
        <v>880</v>
      </c>
      <c r="I7" s="39">
        <f t="shared" ref="I7:I42" si="3">H7/E7</f>
        <v>20.657276995305164</v>
      </c>
      <c r="J7" s="136"/>
      <c r="K7" s="72">
        <f t="shared" ref="K7:K42" si="4">2.5*E7</f>
        <v>106.5</v>
      </c>
      <c r="L7" s="28">
        <f t="shared" ref="L7:L42" si="5">H7+K7</f>
        <v>986.5</v>
      </c>
    </row>
    <row r="8" spans="1:12" s="6" customFormat="1" ht="18" customHeight="1" x14ac:dyDescent="0.35">
      <c r="A8" s="50" t="s">
        <v>24</v>
      </c>
      <c r="B8" s="148">
        <v>2</v>
      </c>
      <c r="C8" s="18" t="s">
        <v>100</v>
      </c>
      <c r="D8" s="41" t="s">
        <v>35</v>
      </c>
      <c r="E8" s="42">
        <v>42.6</v>
      </c>
      <c r="F8" s="43">
        <v>7.93</v>
      </c>
      <c r="G8" s="44"/>
      <c r="H8" s="37">
        <v>895</v>
      </c>
      <c r="I8" s="36">
        <f t="shared" si="3"/>
        <v>21.0093896713615</v>
      </c>
      <c r="J8" s="170"/>
      <c r="K8" s="29">
        <f t="shared" si="4"/>
        <v>106.5</v>
      </c>
      <c r="L8" s="30">
        <f t="shared" si="5"/>
        <v>1001.5</v>
      </c>
    </row>
    <row r="9" spans="1:12" ht="18" customHeight="1" x14ac:dyDescent="0.35">
      <c r="A9" s="165" t="s">
        <v>22</v>
      </c>
      <c r="B9" s="148">
        <v>3</v>
      </c>
      <c r="C9" s="18" t="s">
        <v>100</v>
      </c>
      <c r="D9" s="41" t="s">
        <v>35</v>
      </c>
      <c r="E9" s="45">
        <v>42.6</v>
      </c>
      <c r="F9" s="43">
        <v>4.82</v>
      </c>
      <c r="G9" s="44"/>
      <c r="H9" s="35">
        <v>895</v>
      </c>
      <c r="I9" s="36">
        <f t="shared" si="3"/>
        <v>21.0093896713615</v>
      </c>
      <c r="J9" s="136"/>
      <c r="K9" s="29">
        <f t="shared" si="4"/>
        <v>106.5</v>
      </c>
      <c r="L9" s="30">
        <f t="shared" si="5"/>
        <v>1001.5</v>
      </c>
    </row>
    <row r="10" spans="1:12" ht="18" customHeight="1" x14ac:dyDescent="0.35">
      <c r="A10" s="165" t="s">
        <v>61</v>
      </c>
      <c r="B10" s="151">
        <v>4</v>
      </c>
      <c r="C10" s="41" t="s">
        <v>100</v>
      </c>
      <c r="D10" s="41" t="s">
        <v>35</v>
      </c>
      <c r="E10" s="42">
        <v>42.6</v>
      </c>
      <c r="F10" s="16">
        <v>7.93</v>
      </c>
      <c r="G10" s="44"/>
      <c r="H10" s="35">
        <v>905</v>
      </c>
      <c r="I10" s="36">
        <f t="shared" si="3"/>
        <v>21.24413145539906</v>
      </c>
      <c r="J10" s="136"/>
      <c r="K10" s="29">
        <f t="shared" si="4"/>
        <v>106.5</v>
      </c>
      <c r="L10" s="30">
        <f t="shared" si="5"/>
        <v>1011.5</v>
      </c>
    </row>
    <row r="11" spans="1:12" ht="18" customHeight="1" x14ac:dyDescent="0.35">
      <c r="A11" s="165" t="s">
        <v>64</v>
      </c>
      <c r="B11" s="152">
        <v>5</v>
      </c>
      <c r="C11" s="73" t="s">
        <v>100</v>
      </c>
      <c r="D11" s="73" t="s">
        <v>35</v>
      </c>
      <c r="E11" s="74">
        <v>42.6</v>
      </c>
      <c r="F11" s="75">
        <v>4.82</v>
      </c>
      <c r="G11" s="124"/>
      <c r="H11" s="76">
        <v>905</v>
      </c>
      <c r="I11" s="77">
        <f t="shared" si="3"/>
        <v>21.24413145539906</v>
      </c>
      <c r="J11" s="136"/>
      <c r="K11" s="78">
        <f t="shared" si="4"/>
        <v>106.5</v>
      </c>
      <c r="L11" s="79">
        <f t="shared" si="5"/>
        <v>1011.5</v>
      </c>
    </row>
    <row r="12" spans="1:12" ht="18" customHeight="1" x14ac:dyDescent="0.35">
      <c r="A12" s="50" t="s">
        <v>66</v>
      </c>
      <c r="B12" s="151">
        <v>6</v>
      </c>
      <c r="C12" s="80" t="s">
        <v>100</v>
      </c>
      <c r="D12" s="80" t="s">
        <v>35</v>
      </c>
      <c r="E12" s="81">
        <v>42.6</v>
      </c>
      <c r="F12" s="82">
        <v>7.93</v>
      </c>
      <c r="G12" s="125"/>
      <c r="H12" s="135">
        <v>910</v>
      </c>
      <c r="I12" s="83">
        <f t="shared" si="3"/>
        <v>21.36150234741784</v>
      </c>
      <c r="J12" s="136"/>
      <c r="K12" s="84">
        <f t="shared" si="4"/>
        <v>106.5</v>
      </c>
      <c r="L12" s="85">
        <f t="shared" si="5"/>
        <v>1016.5</v>
      </c>
    </row>
    <row r="13" spans="1:12" ht="18" customHeight="1" x14ac:dyDescent="0.35">
      <c r="A13" s="50" t="s">
        <v>67</v>
      </c>
      <c r="B13" s="152">
        <v>7</v>
      </c>
      <c r="C13" s="46" t="s">
        <v>100</v>
      </c>
      <c r="D13" s="46" t="s">
        <v>35</v>
      </c>
      <c r="E13" s="47">
        <v>42.6</v>
      </c>
      <c r="F13" s="48"/>
      <c r="G13" s="48">
        <v>12.42</v>
      </c>
      <c r="H13" s="134">
        <v>940</v>
      </c>
      <c r="I13" s="38">
        <f t="shared" si="3"/>
        <v>22.065727699530516</v>
      </c>
      <c r="J13" s="136"/>
      <c r="K13" s="31">
        <f t="shared" si="4"/>
        <v>106.5</v>
      </c>
      <c r="L13" s="30">
        <f t="shared" si="5"/>
        <v>1046.5</v>
      </c>
    </row>
    <row r="14" spans="1:12" ht="18" customHeight="1" x14ac:dyDescent="0.35">
      <c r="A14" s="50" t="s">
        <v>19</v>
      </c>
      <c r="B14" s="153">
        <v>2</v>
      </c>
      <c r="C14" s="52" t="s">
        <v>96</v>
      </c>
      <c r="D14" s="52" t="s">
        <v>35</v>
      </c>
      <c r="E14" s="56">
        <v>44.44</v>
      </c>
      <c r="F14" s="54">
        <v>4.6900000000000004</v>
      </c>
      <c r="G14" s="55"/>
      <c r="H14" s="35">
        <v>920</v>
      </c>
      <c r="I14" s="36">
        <f t="shared" si="3"/>
        <v>20.702070207020704</v>
      </c>
      <c r="J14" s="136"/>
      <c r="K14" s="29">
        <f t="shared" si="4"/>
        <v>111.1</v>
      </c>
      <c r="L14" s="30">
        <f t="shared" si="5"/>
        <v>1031.0999999999999</v>
      </c>
    </row>
    <row r="15" spans="1:12" ht="18" customHeight="1" x14ac:dyDescent="0.35">
      <c r="A15" s="50" t="s">
        <v>17</v>
      </c>
      <c r="B15" s="153">
        <v>3</v>
      </c>
      <c r="C15" s="52" t="s">
        <v>96</v>
      </c>
      <c r="D15" s="52" t="s">
        <v>35</v>
      </c>
      <c r="E15" s="53">
        <v>44.44</v>
      </c>
      <c r="F15" s="54">
        <v>10.02</v>
      </c>
      <c r="G15" s="55"/>
      <c r="H15" s="35">
        <v>940</v>
      </c>
      <c r="I15" s="36">
        <f t="shared" si="3"/>
        <v>21.152115211521153</v>
      </c>
      <c r="J15" s="136"/>
      <c r="K15" s="29">
        <f t="shared" si="4"/>
        <v>111.1</v>
      </c>
      <c r="L15" s="30">
        <f t="shared" si="5"/>
        <v>1051.0999999999999</v>
      </c>
    </row>
    <row r="16" spans="1:12" ht="18" customHeight="1" x14ac:dyDescent="0.35">
      <c r="A16" s="50" t="s">
        <v>50</v>
      </c>
      <c r="B16" s="153">
        <v>4</v>
      </c>
      <c r="C16" s="52" t="s">
        <v>96</v>
      </c>
      <c r="D16" s="52" t="s">
        <v>35</v>
      </c>
      <c r="E16" s="56">
        <v>44.44</v>
      </c>
      <c r="F16" s="54">
        <v>4.6900000000000004</v>
      </c>
      <c r="G16" s="55"/>
      <c r="H16" s="35">
        <v>925</v>
      </c>
      <c r="I16" s="36">
        <f t="shared" si="3"/>
        <v>20.814581458145817</v>
      </c>
      <c r="J16" s="136"/>
      <c r="K16" s="29">
        <f t="shared" si="4"/>
        <v>111.1</v>
      </c>
      <c r="L16" s="30">
        <f t="shared" si="5"/>
        <v>1036.0999999999999</v>
      </c>
    </row>
    <row r="17" spans="1:12" ht="18" customHeight="1" x14ac:dyDescent="0.35">
      <c r="A17" s="50" t="s">
        <v>53</v>
      </c>
      <c r="B17" s="153">
        <v>5</v>
      </c>
      <c r="C17" s="52" t="s">
        <v>96</v>
      </c>
      <c r="D17" s="52" t="s">
        <v>35</v>
      </c>
      <c r="E17" s="56">
        <v>44.44</v>
      </c>
      <c r="F17" s="54">
        <v>10.02</v>
      </c>
      <c r="G17" s="55"/>
      <c r="H17" s="35">
        <v>945</v>
      </c>
      <c r="I17" s="36">
        <f t="shared" si="3"/>
        <v>21.264626462646266</v>
      </c>
      <c r="J17" s="136"/>
      <c r="K17" s="29">
        <f t="shared" si="4"/>
        <v>111.1</v>
      </c>
      <c r="L17" s="30">
        <f t="shared" si="5"/>
        <v>1056.0999999999999</v>
      </c>
    </row>
    <row r="18" spans="1:12" ht="18" customHeight="1" x14ac:dyDescent="0.35">
      <c r="A18" s="50" t="s">
        <v>56</v>
      </c>
      <c r="B18" s="153">
        <v>6</v>
      </c>
      <c r="C18" s="52" t="s">
        <v>96</v>
      </c>
      <c r="D18" s="52" t="s">
        <v>35</v>
      </c>
      <c r="E18" s="56">
        <v>44.44</v>
      </c>
      <c r="F18" s="54">
        <v>4.6900000000000004</v>
      </c>
      <c r="G18" s="55"/>
      <c r="H18" s="35">
        <v>930</v>
      </c>
      <c r="I18" s="36">
        <f t="shared" si="3"/>
        <v>20.927092709270926</v>
      </c>
      <c r="J18" s="136"/>
      <c r="K18" s="29">
        <f t="shared" si="4"/>
        <v>111.1</v>
      </c>
      <c r="L18" s="30">
        <f t="shared" si="5"/>
        <v>1041.0999999999999</v>
      </c>
    </row>
    <row r="19" spans="1:12" ht="18" customHeight="1" x14ac:dyDescent="0.35">
      <c r="A19" s="50" t="s">
        <v>45</v>
      </c>
      <c r="B19" s="153">
        <v>1</v>
      </c>
      <c r="C19" s="52" t="s">
        <v>98</v>
      </c>
      <c r="D19" s="52" t="s">
        <v>35</v>
      </c>
      <c r="E19" s="53">
        <v>44.46</v>
      </c>
      <c r="F19" s="54">
        <v>4.96</v>
      </c>
      <c r="G19" s="55"/>
      <c r="H19" s="35">
        <v>910</v>
      </c>
      <c r="I19" s="36">
        <f t="shared" si="3"/>
        <v>20.467836257309941</v>
      </c>
      <c r="J19" s="136"/>
      <c r="K19" s="29">
        <f t="shared" si="4"/>
        <v>111.15</v>
      </c>
      <c r="L19" s="30">
        <f t="shared" si="5"/>
        <v>1021.15</v>
      </c>
    </row>
    <row r="20" spans="1:12" ht="18" customHeight="1" x14ac:dyDescent="0.35">
      <c r="A20" s="50" t="s">
        <v>32</v>
      </c>
      <c r="B20" s="153">
        <v>1</v>
      </c>
      <c r="C20" s="52" t="s">
        <v>100</v>
      </c>
      <c r="D20" s="52" t="s">
        <v>35</v>
      </c>
      <c r="E20" s="56">
        <v>44.61</v>
      </c>
      <c r="F20" s="54">
        <v>11.62</v>
      </c>
      <c r="G20" s="55"/>
      <c r="H20" s="35">
        <v>925</v>
      </c>
      <c r="I20" s="36">
        <f t="shared" si="3"/>
        <v>20.735261152208025</v>
      </c>
      <c r="J20" s="136"/>
      <c r="K20" s="29">
        <f t="shared" si="4"/>
        <v>111.52500000000001</v>
      </c>
      <c r="L20" s="30">
        <f t="shared" si="5"/>
        <v>1036.5250000000001</v>
      </c>
    </row>
    <row r="21" spans="1:12" ht="18" customHeight="1" x14ac:dyDescent="0.35">
      <c r="A21" s="50" t="s">
        <v>30</v>
      </c>
      <c r="B21" s="153">
        <v>2</v>
      </c>
      <c r="C21" s="52" t="s">
        <v>100</v>
      </c>
      <c r="D21" s="52" t="s">
        <v>35</v>
      </c>
      <c r="E21" s="53">
        <v>44.61</v>
      </c>
      <c r="F21" s="54">
        <v>10.25</v>
      </c>
      <c r="G21" s="55"/>
      <c r="H21" s="37">
        <v>935</v>
      </c>
      <c r="I21" s="36">
        <f t="shared" si="3"/>
        <v>20.959426137637301</v>
      </c>
      <c r="K21" s="29">
        <f t="shared" si="4"/>
        <v>111.52500000000001</v>
      </c>
      <c r="L21" s="30">
        <f t="shared" si="5"/>
        <v>1046.5250000000001</v>
      </c>
    </row>
    <row r="22" spans="1:12" ht="18" customHeight="1" x14ac:dyDescent="0.35">
      <c r="A22" s="50" t="s">
        <v>29</v>
      </c>
      <c r="B22" s="153">
        <v>3</v>
      </c>
      <c r="C22" s="52" t="s">
        <v>100</v>
      </c>
      <c r="D22" s="52" t="s">
        <v>35</v>
      </c>
      <c r="E22" s="56">
        <v>44.61</v>
      </c>
      <c r="F22" s="54">
        <v>10.36</v>
      </c>
      <c r="G22" s="55"/>
      <c r="H22" s="37">
        <v>940</v>
      </c>
      <c r="I22" s="36">
        <f t="shared" si="3"/>
        <v>21.071508630351939</v>
      </c>
      <c r="K22" s="29">
        <f t="shared" si="4"/>
        <v>111.52500000000001</v>
      </c>
      <c r="L22" s="30">
        <f t="shared" si="5"/>
        <v>1051.5250000000001</v>
      </c>
    </row>
    <row r="23" spans="1:12" ht="18" customHeight="1" x14ac:dyDescent="0.35">
      <c r="A23" s="50" t="s">
        <v>60</v>
      </c>
      <c r="B23" s="153">
        <v>4</v>
      </c>
      <c r="C23" s="52" t="s">
        <v>100</v>
      </c>
      <c r="D23" s="52" t="s">
        <v>35</v>
      </c>
      <c r="E23" s="56">
        <v>44.61</v>
      </c>
      <c r="F23" s="54">
        <v>10.25</v>
      </c>
      <c r="G23" s="55"/>
      <c r="H23" s="35">
        <v>945</v>
      </c>
      <c r="I23" s="36">
        <f t="shared" si="3"/>
        <v>21.183591123066577</v>
      </c>
      <c r="J23" s="136"/>
      <c r="K23" s="29">
        <f t="shared" si="4"/>
        <v>111.52500000000001</v>
      </c>
      <c r="L23" s="30">
        <f t="shared" si="5"/>
        <v>1056.5250000000001</v>
      </c>
    </row>
    <row r="24" spans="1:12" ht="18" customHeight="1" x14ac:dyDescent="0.35">
      <c r="A24" s="50" t="s">
        <v>62</v>
      </c>
      <c r="B24" s="153">
        <v>5</v>
      </c>
      <c r="C24" s="52" t="s">
        <v>100</v>
      </c>
      <c r="D24" s="52" t="s">
        <v>35</v>
      </c>
      <c r="E24" s="56">
        <v>44.61</v>
      </c>
      <c r="F24" s="54">
        <v>10.36</v>
      </c>
      <c r="G24" s="55"/>
      <c r="H24" s="35">
        <v>950</v>
      </c>
      <c r="I24" s="36">
        <f t="shared" si="3"/>
        <v>21.295673615781215</v>
      </c>
      <c r="J24" s="136"/>
      <c r="K24" s="29">
        <f t="shared" si="4"/>
        <v>111.52500000000001</v>
      </c>
      <c r="L24" s="30">
        <f t="shared" si="5"/>
        <v>1061.5250000000001</v>
      </c>
    </row>
    <row r="25" spans="1:12" ht="18" customHeight="1" x14ac:dyDescent="0.35">
      <c r="A25" s="50" t="s">
        <v>59</v>
      </c>
      <c r="B25" s="153">
        <v>8</v>
      </c>
      <c r="C25" s="52" t="s">
        <v>99</v>
      </c>
      <c r="D25" s="52" t="s">
        <v>35</v>
      </c>
      <c r="E25" s="56">
        <v>44.77</v>
      </c>
      <c r="F25" s="54"/>
      <c r="G25" s="54">
        <v>25.88</v>
      </c>
      <c r="H25" s="35">
        <v>970</v>
      </c>
      <c r="I25" s="36">
        <f t="shared" si="3"/>
        <v>21.666294393567121</v>
      </c>
      <c r="J25" s="136"/>
      <c r="K25" s="29">
        <f t="shared" si="4"/>
        <v>111.92500000000001</v>
      </c>
      <c r="L25" s="30">
        <f t="shared" si="5"/>
        <v>1081.925</v>
      </c>
    </row>
    <row r="26" spans="1:12" ht="18" customHeight="1" x14ac:dyDescent="0.35">
      <c r="A26" s="50" t="s">
        <v>44</v>
      </c>
      <c r="B26" s="153">
        <v>1</v>
      </c>
      <c r="C26" s="52" t="s">
        <v>97</v>
      </c>
      <c r="D26" s="52" t="s">
        <v>35</v>
      </c>
      <c r="E26" s="56">
        <v>44.94</v>
      </c>
      <c r="F26" s="54">
        <v>9.65</v>
      </c>
      <c r="G26" s="55"/>
      <c r="H26" s="35">
        <v>925</v>
      </c>
      <c r="I26" s="36">
        <f t="shared" si="3"/>
        <v>20.582999554962171</v>
      </c>
      <c r="J26" s="136"/>
      <c r="K26" s="29">
        <f t="shared" si="4"/>
        <v>112.35</v>
      </c>
      <c r="L26" s="30">
        <f t="shared" si="5"/>
        <v>1037.3499999999999</v>
      </c>
    </row>
    <row r="27" spans="1:12" ht="18" customHeight="1" x14ac:dyDescent="0.35">
      <c r="A27" s="50" t="s">
        <v>14</v>
      </c>
      <c r="B27" s="153">
        <v>2</v>
      </c>
      <c r="C27" s="52" t="s">
        <v>97</v>
      </c>
      <c r="D27" s="52" t="s">
        <v>35</v>
      </c>
      <c r="E27" s="53">
        <v>44.94</v>
      </c>
      <c r="F27" s="54">
        <v>5.27</v>
      </c>
      <c r="G27" s="55"/>
      <c r="H27" s="37">
        <v>930</v>
      </c>
      <c r="I27" s="36">
        <f t="shared" si="3"/>
        <v>20.694259012016023</v>
      </c>
      <c r="J27" s="171"/>
      <c r="K27" s="29">
        <f t="shared" si="4"/>
        <v>112.35</v>
      </c>
      <c r="L27" s="30">
        <f t="shared" si="5"/>
        <v>1042.3499999999999</v>
      </c>
    </row>
    <row r="28" spans="1:12" ht="18" customHeight="1" x14ac:dyDescent="0.35">
      <c r="A28" s="50" t="s">
        <v>15</v>
      </c>
      <c r="B28" s="153">
        <v>3</v>
      </c>
      <c r="C28" s="52" t="s">
        <v>97</v>
      </c>
      <c r="D28" s="52" t="s">
        <v>35</v>
      </c>
      <c r="E28" s="56">
        <v>44.94</v>
      </c>
      <c r="F28" s="54">
        <v>5.27</v>
      </c>
      <c r="G28" s="55"/>
      <c r="H28" s="37">
        <v>935</v>
      </c>
      <c r="I28" s="36">
        <f t="shared" si="3"/>
        <v>20.80551846906987</v>
      </c>
      <c r="J28" s="4"/>
      <c r="K28" s="29">
        <f t="shared" si="4"/>
        <v>112.35</v>
      </c>
      <c r="L28" s="30">
        <f t="shared" si="5"/>
        <v>1047.3499999999999</v>
      </c>
    </row>
    <row r="29" spans="1:12" s="6" customFormat="1" ht="18" customHeight="1" x14ac:dyDescent="0.35">
      <c r="A29" s="50" t="s">
        <v>49</v>
      </c>
      <c r="B29" s="153">
        <v>4</v>
      </c>
      <c r="C29" s="52" t="s">
        <v>97</v>
      </c>
      <c r="D29" s="52" t="s">
        <v>35</v>
      </c>
      <c r="E29" s="56">
        <v>44.94</v>
      </c>
      <c r="F29" s="54">
        <v>5.27</v>
      </c>
      <c r="G29" s="55"/>
      <c r="H29" s="35">
        <v>940</v>
      </c>
      <c r="I29" s="36">
        <f t="shared" si="3"/>
        <v>20.916777926123721</v>
      </c>
      <c r="J29" s="136"/>
      <c r="K29" s="29">
        <f t="shared" si="4"/>
        <v>112.35</v>
      </c>
      <c r="L29" s="30">
        <f t="shared" si="5"/>
        <v>1052.3499999999999</v>
      </c>
    </row>
    <row r="30" spans="1:12" ht="18" customHeight="1" x14ac:dyDescent="0.35">
      <c r="A30" s="50" t="s">
        <v>52</v>
      </c>
      <c r="B30" s="153">
        <v>5</v>
      </c>
      <c r="C30" s="52" t="s">
        <v>97</v>
      </c>
      <c r="D30" s="52" t="s">
        <v>35</v>
      </c>
      <c r="E30" s="53">
        <v>44.94</v>
      </c>
      <c r="F30" s="54">
        <v>5.27</v>
      </c>
      <c r="G30" s="55"/>
      <c r="H30" s="35">
        <v>945</v>
      </c>
      <c r="I30" s="36">
        <f t="shared" si="3"/>
        <v>21.028037383177573</v>
      </c>
      <c r="J30" s="136"/>
      <c r="K30" s="29">
        <f t="shared" si="4"/>
        <v>112.35</v>
      </c>
      <c r="L30" s="30">
        <f t="shared" si="5"/>
        <v>1057.3499999999999</v>
      </c>
    </row>
    <row r="31" spans="1:12" ht="18" customHeight="1" x14ac:dyDescent="0.35">
      <c r="A31" s="50" t="s">
        <v>55</v>
      </c>
      <c r="B31" s="153">
        <v>6</v>
      </c>
      <c r="C31" s="52" t="s">
        <v>97</v>
      </c>
      <c r="D31" s="52" t="s">
        <v>35</v>
      </c>
      <c r="E31" s="56">
        <v>44.94</v>
      </c>
      <c r="F31" s="54">
        <v>5.27</v>
      </c>
      <c r="G31" s="55"/>
      <c r="H31" s="35">
        <v>950</v>
      </c>
      <c r="I31" s="36">
        <f t="shared" si="3"/>
        <v>21.13929684023142</v>
      </c>
      <c r="J31" s="136"/>
      <c r="K31" s="29">
        <f t="shared" si="4"/>
        <v>112.35</v>
      </c>
      <c r="L31" s="30">
        <f t="shared" si="5"/>
        <v>1062.3499999999999</v>
      </c>
    </row>
    <row r="32" spans="1:12" ht="18" customHeight="1" x14ac:dyDescent="0.35">
      <c r="A32" s="50" t="s">
        <v>46</v>
      </c>
      <c r="B32" s="153">
        <v>1</v>
      </c>
      <c r="C32" s="52" t="s">
        <v>98</v>
      </c>
      <c r="D32" s="52" t="s">
        <v>35</v>
      </c>
      <c r="E32" s="56">
        <v>46.34</v>
      </c>
      <c r="F32" s="54">
        <v>9.33</v>
      </c>
      <c r="G32" s="55"/>
      <c r="H32" s="35">
        <v>945</v>
      </c>
      <c r="I32" s="36">
        <f t="shared" si="3"/>
        <v>20.392749244712988</v>
      </c>
      <c r="J32" s="136"/>
      <c r="K32" s="29">
        <f t="shared" si="4"/>
        <v>115.85000000000001</v>
      </c>
      <c r="L32" s="30">
        <f t="shared" si="5"/>
        <v>1060.8499999999999</v>
      </c>
    </row>
    <row r="33" spans="1:12" ht="18" customHeight="1" x14ac:dyDescent="0.35">
      <c r="A33" s="50" t="s">
        <v>47</v>
      </c>
      <c r="B33" s="153">
        <v>2</v>
      </c>
      <c r="C33" s="52" t="s">
        <v>98</v>
      </c>
      <c r="D33" s="52" t="s">
        <v>35</v>
      </c>
      <c r="E33" s="56">
        <v>46.34</v>
      </c>
      <c r="F33" s="54">
        <v>4.12</v>
      </c>
      <c r="G33" s="55"/>
      <c r="H33" s="37">
        <v>945</v>
      </c>
      <c r="I33" s="36">
        <f t="shared" si="3"/>
        <v>20.392749244712988</v>
      </c>
      <c r="J33" s="2"/>
      <c r="K33" s="29">
        <f t="shared" si="4"/>
        <v>115.85000000000001</v>
      </c>
      <c r="L33" s="30">
        <f t="shared" si="5"/>
        <v>1060.8499999999999</v>
      </c>
    </row>
    <row r="34" spans="1:12" ht="18" customHeight="1" x14ac:dyDescent="0.35">
      <c r="A34" s="50" t="s">
        <v>48</v>
      </c>
      <c r="B34" s="153">
        <v>3</v>
      </c>
      <c r="C34" s="52" t="s">
        <v>98</v>
      </c>
      <c r="D34" s="52" t="s">
        <v>35</v>
      </c>
      <c r="E34" s="56">
        <v>46.34</v>
      </c>
      <c r="F34" s="54">
        <v>10</v>
      </c>
      <c r="G34" s="55"/>
      <c r="H34" s="37">
        <v>955</v>
      </c>
      <c r="I34" s="36">
        <f t="shared" si="3"/>
        <v>20.60854553301683</v>
      </c>
      <c r="K34" s="29">
        <f t="shared" si="4"/>
        <v>115.85000000000001</v>
      </c>
      <c r="L34" s="30">
        <f t="shared" si="5"/>
        <v>1070.8499999999999</v>
      </c>
    </row>
    <row r="35" spans="1:12" ht="18" customHeight="1" x14ac:dyDescent="0.35">
      <c r="A35" s="50" t="s">
        <v>51</v>
      </c>
      <c r="B35" s="153">
        <v>4</v>
      </c>
      <c r="C35" s="52" t="s">
        <v>98</v>
      </c>
      <c r="D35" s="52" t="s">
        <v>35</v>
      </c>
      <c r="E35" s="53">
        <v>46.34</v>
      </c>
      <c r="F35" s="54">
        <v>4.12</v>
      </c>
      <c r="G35" s="55"/>
      <c r="H35" s="35">
        <v>955</v>
      </c>
      <c r="I35" s="36">
        <f t="shared" si="3"/>
        <v>20.60854553301683</v>
      </c>
      <c r="J35" s="136"/>
      <c r="K35" s="29">
        <f t="shared" si="4"/>
        <v>115.85000000000001</v>
      </c>
      <c r="L35" s="30">
        <f t="shared" si="5"/>
        <v>1070.8499999999999</v>
      </c>
    </row>
    <row r="36" spans="1:12" ht="18" customHeight="1" x14ac:dyDescent="0.35">
      <c r="A36" s="165" t="s">
        <v>54</v>
      </c>
      <c r="B36" s="154">
        <v>5</v>
      </c>
      <c r="C36" s="86" t="s">
        <v>98</v>
      </c>
      <c r="D36" s="86" t="s">
        <v>35</v>
      </c>
      <c r="E36" s="87">
        <v>46.34</v>
      </c>
      <c r="F36" s="88">
        <v>10</v>
      </c>
      <c r="G36" s="126"/>
      <c r="H36" s="133">
        <v>960</v>
      </c>
      <c r="I36" s="89">
        <f t="shared" si="3"/>
        <v>20.716443677168751</v>
      </c>
      <c r="J36" s="4"/>
      <c r="K36" s="90">
        <f t="shared" si="4"/>
        <v>115.85000000000001</v>
      </c>
      <c r="L36" s="32">
        <f t="shared" si="5"/>
        <v>1075.8499999999999</v>
      </c>
    </row>
    <row r="37" spans="1:12" ht="18" customHeight="1" x14ac:dyDescent="0.35">
      <c r="A37" s="50" t="s">
        <v>57</v>
      </c>
      <c r="B37" s="155">
        <v>6</v>
      </c>
      <c r="C37" s="91" t="s">
        <v>98</v>
      </c>
      <c r="D37" s="91" t="s">
        <v>35</v>
      </c>
      <c r="E37" s="132">
        <v>46.34</v>
      </c>
      <c r="F37" s="92">
        <v>4.12</v>
      </c>
      <c r="G37" s="127"/>
      <c r="H37" s="93">
        <v>960</v>
      </c>
      <c r="I37" s="94">
        <f t="shared" si="3"/>
        <v>20.716443677168751</v>
      </c>
      <c r="J37" s="136"/>
      <c r="K37" s="95">
        <f t="shared" si="4"/>
        <v>115.85000000000001</v>
      </c>
      <c r="L37" s="96">
        <f t="shared" si="5"/>
        <v>1075.8499999999999</v>
      </c>
    </row>
    <row r="38" spans="1:12" ht="18" customHeight="1" x14ac:dyDescent="0.35">
      <c r="A38" s="50" t="s">
        <v>58</v>
      </c>
      <c r="B38" s="153">
        <v>7</v>
      </c>
      <c r="C38" s="52" t="s">
        <v>98</v>
      </c>
      <c r="D38" s="52" t="s">
        <v>35</v>
      </c>
      <c r="E38" s="56">
        <v>46.34</v>
      </c>
      <c r="F38" s="54">
        <v>13.06</v>
      </c>
      <c r="G38" s="55"/>
      <c r="H38" s="35">
        <v>970</v>
      </c>
      <c r="I38" s="36">
        <f t="shared" si="3"/>
        <v>20.932239965472593</v>
      </c>
      <c r="J38" s="136"/>
      <c r="K38" s="29">
        <f t="shared" si="4"/>
        <v>115.85000000000001</v>
      </c>
      <c r="L38" s="30">
        <f t="shared" si="5"/>
        <v>1085.8499999999999</v>
      </c>
    </row>
    <row r="39" spans="1:12" ht="18" customHeight="1" x14ac:dyDescent="0.35">
      <c r="A39" s="50" t="s">
        <v>25</v>
      </c>
      <c r="B39" s="153">
        <v>1</v>
      </c>
      <c r="C39" s="52" t="s">
        <v>101</v>
      </c>
      <c r="D39" s="52" t="s">
        <v>35</v>
      </c>
      <c r="E39" s="53">
        <v>53.99</v>
      </c>
      <c r="F39" s="54">
        <v>10.38</v>
      </c>
      <c r="G39" s="55"/>
      <c r="H39" s="35">
        <v>1020</v>
      </c>
      <c r="I39" s="36">
        <f t="shared" si="3"/>
        <v>18.892387479162807</v>
      </c>
      <c r="J39" s="136"/>
      <c r="K39" s="29">
        <f t="shared" si="4"/>
        <v>134.97499999999999</v>
      </c>
      <c r="L39" s="30">
        <f t="shared" si="5"/>
        <v>1154.9749999999999</v>
      </c>
    </row>
    <row r="40" spans="1:12" ht="18" customHeight="1" x14ac:dyDescent="0.35">
      <c r="A40" s="50" t="s">
        <v>23</v>
      </c>
      <c r="B40" s="153">
        <v>2</v>
      </c>
      <c r="C40" s="52" t="s">
        <v>34</v>
      </c>
      <c r="D40" s="52" t="s">
        <v>35</v>
      </c>
      <c r="E40" s="56">
        <v>53.99</v>
      </c>
      <c r="F40" s="54">
        <v>6.39</v>
      </c>
      <c r="G40" s="55"/>
      <c r="H40" s="35">
        <v>1030</v>
      </c>
      <c r="I40" s="36">
        <f t="shared" si="3"/>
        <v>19.077606964252638</v>
      </c>
      <c r="J40" s="136"/>
      <c r="K40" s="29">
        <f t="shared" si="4"/>
        <v>134.97499999999999</v>
      </c>
      <c r="L40" s="30">
        <f t="shared" si="5"/>
        <v>1164.9749999999999</v>
      </c>
    </row>
    <row r="41" spans="1:12" ht="18" customHeight="1" x14ac:dyDescent="0.35">
      <c r="A41" s="50" t="s">
        <v>63</v>
      </c>
      <c r="B41" s="153">
        <v>5</v>
      </c>
      <c r="C41" s="52" t="s">
        <v>34</v>
      </c>
      <c r="D41" s="52" t="s">
        <v>35</v>
      </c>
      <c r="E41" s="56">
        <v>53.99</v>
      </c>
      <c r="F41" s="54">
        <v>6.39</v>
      </c>
      <c r="G41" s="55"/>
      <c r="H41" s="35">
        <v>1035</v>
      </c>
      <c r="I41" s="36">
        <f t="shared" si="3"/>
        <v>19.170216706797554</v>
      </c>
      <c r="J41" s="136"/>
      <c r="K41" s="29">
        <f t="shared" si="4"/>
        <v>134.97499999999999</v>
      </c>
      <c r="L41" s="30">
        <f t="shared" si="5"/>
        <v>1169.9749999999999</v>
      </c>
    </row>
    <row r="42" spans="1:12" ht="18" customHeight="1" thickBot="1" x14ac:dyDescent="0.4">
      <c r="A42" s="165" t="s">
        <v>65</v>
      </c>
      <c r="B42" s="154">
        <v>6</v>
      </c>
      <c r="C42" s="97" t="s">
        <v>34</v>
      </c>
      <c r="D42" s="97" t="s">
        <v>35</v>
      </c>
      <c r="E42" s="98">
        <v>53.99</v>
      </c>
      <c r="F42" s="99">
        <v>6.45</v>
      </c>
      <c r="G42" s="131"/>
      <c r="H42" s="100">
        <v>1040</v>
      </c>
      <c r="I42" s="101">
        <f t="shared" si="3"/>
        <v>19.262826449342469</v>
      </c>
      <c r="J42" s="136"/>
      <c r="K42" s="102">
        <f t="shared" si="4"/>
        <v>134.97499999999999</v>
      </c>
      <c r="L42" s="103">
        <f t="shared" si="5"/>
        <v>1174.9749999999999</v>
      </c>
    </row>
    <row r="43" spans="1:12" ht="18" customHeight="1" x14ac:dyDescent="0.35">
      <c r="A43" s="104" t="s">
        <v>85</v>
      </c>
      <c r="B43" s="156">
        <v>8</v>
      </c>
      <c r="C43" s="137" t="s">
        <v>98</v>
      </c>
      <c r="D43" s="137" t="s">
        <v>36</v>
      </c>
      <c r="E43" s="139">
        <v>60.82</v>
      </c>
      <c r="F43" s="105"/>
      <c r="G43" s="105">
        <v>14.81</v>
      </c>
      <c r="H43" s="71">
        <v>1110</v>
      </c>
      <c r="I43" s="39">
        <f t="shared" ref="I43:I81" si="6">H43/E43</f>
        <v>18.250575468595855</v>
      </c>
      <c r="J43" s="136"/>
      <c r="K43" s="72">
        <f t="shared" ref="K43:K80" si="7">2.5*E43</f>
        <v>152.05000000000001</v>
      </c>
      <c r="L43" s="28">
        <f t="shared" ref="L43:L80" si="8">H43+K43</f>
        <v>1262.05</v>
      </c>
    </row>
    <row r="44" spans="1:12" ht="18" customHeight="1" x14ac:dyDescent="0.35">
      <c r="A44" s="50" t="s">
        <v>11</v>
      </c>
      <c r="B44" s="153">
        <v>2</v>
      </c>
      <c r="C44" s="52" t="s">
        <v>96</v>
      </c>
      <c r="D44" s="52" t="s">
        <v>36</v>
      </c>
      <c r="E44" s="53">
        <v>62.35</v>
      </c>
      <c r="F44" s="54">
        <v>15.19</v>
      </c>
      <c r="G44" s="55"/>
      <c r="H44" s="35">
        <v>1080</v>
      </c>
      <c r="I44" s="36">
        <f t="shared" si="6"/>
        <v>17.321571772253407</v>
      </c>
      <c r="J44" s="136"/>
      <c r="K44" s="29">
        <f t="shared" si="7"/>
        <v>155.875</v>
      </c>
      <c r="L44" s="30">
        <f t="shared" si="8"/>
        <v>1235.875</v>
      </c>
    </row>
    <row r="45" spans="1:12" ht="18" customHeight="1" x14ac:dyDescent="0.35">
      <c r="A45" s="50" t="s">
        <v>12</v>
      </c>
      <c r="B45" s="153">
        <v>3</v>
      </c>
      <c r="C45" s="52" t="s">
        <v>96</v>
      </c>
      <c r="D45" s="52" t="s">
        <v>36</v>
      </c>
      <c r="E45" s="56">
        <v>62.35</v>
      </c>
      <c r="F45" s="54">
        <v>12.07</v>
      </c>
      <c r="G45" s="55"/>
      <c r="H45" s="35">
        <v>1090</v>
      </c>
      <c r="I45" s="36">
        <f t="shared" si="6"/>
        <v>17.481956696070569</v>
      </c>
      <c r="J45" s="136"/>
      <c r="K45" s="29">
        <f t="shared" si="7"/>
        <v>155.875</v>
      </c>
      <c r="L45" s="30">
        <f t="shared" si="8"/>
        <v>1245.875</v>
      </c>
    </row>
    <row r="46" spans="1:12" ht="18" customHeight="1" x14ac:dyDescent="0.35">
      <c r="A46" s="50" t="s">
        <v>74</v>
      </c>
      <c r="B46" s="153">
        <v>4</v>
      </c>
      <c r="C46" s="52" t="s">
        <v>96</v>
      </c>
      <c r="D46" s="52" t="s">
        <v>36</v>
      </c>
      <c r="E46" s="56">
        <v>62.35</v>
      </c>
      <c r="F46" s="54">
        <v>15.19</v>
      </c>
      <c r="G46" s="55"/>
      <c r="H46" s="35">
        <v>1100</v>
      </c>
      <c r="I46" s="36">
        <f t="shared" si="6"/>
        <v>17.642341619887731</v>
      </c>
      <c r="J46" s="136"/>
      <c r="K46" s="29">
        <f t="shared" si="7"/>
        <v>155.875</v>
      </c>
      <c r="L46" s="30">
        <f t="shared" si="8"/>
        <v>1255.875</v>
      </c>
    </row>
    <row r="47" spans="1:12" ht="18" customHeight="1" x14ac:dyDescent="0.35">
      <c r="A47" s="50" t="s">
        <v>78</v>
      </c>
      <c r="B47" s="153">
        <v>5</v>
      </c>
      <c r="C47" s="52" t="s">
        <v>96</v>
      </c>
      <c r="D47" s="52" t="s">
        <v>36</v>
      </c>
      <c r="E47" s="56">
        <v>62.35</v>
      </c>
      <c r="F47" s="54">
        <v>12.07</v>
      </c>
      <c r="G47" s="55"/>
      <c r="H47" s="35">
        <v>1110</v>
      </c>
      <c r="I47" s="36">
        <f t="shared" si="6"/>
        <v>17.802726543704892</v>
      </c>
      <c r="J47" s="136"/>
      <c r="K47" s="29">
        <f t="shared" si="7"/>
        <v>155.875</v>
      </c>
      <c r="L47" s="30">
        <f t="shared" si="8"/>
        <v>1265.875</v>
      </c>
    </row>
    <row r="48" spans="1:12" ht="18" customHeight="1" x14ac:dyDescent="0.35">
      <c r="A48" s="50" t="s">
        <v>82</v>
      </c>
      <c r="B48" s="157">
        <v>6</v>
      </c>
      <c r="C48" s="58" t="s">
        <v>96</v>
      </c>
      <c r="D48" s="58" t="s">
        <v>36</v>
      </c>
      <c r="E48" s="59">
        <v>62.35</v>
      </c>
      <c r="F48" s="54">
        <v>15.19</v>
      </c>
      <c r="G48" s="129"/>
      <c r="H48" s="35">
        <v>1120</v>
      </c>
      <c r="I48" s="36">
        <f t="shared" si="6"/>
        <v>17.963111467522051</v>
      </c>
      <c r="J48" s="136"/>
      <c r="K48" s="29">
        <f t="shared" si="7"/>
        <v>155.875</v>
      </c>
      <c r="L48" s="30">
        <f t="shared" si="8"/>
        <v>1275.875</v>
      </c>
    </row>
    <row r="49" spans="1:12" ht="18" customHeight="1" x14ac:dyDescent="0.35">
      <c r="A49" s="50" t="s">
        <v>70</v>
      </c>
      <c r="B49" s="153">
        <v>2</v>
      </c>
      <c r="C49" s="52" t="s">
        <v>102</v>
      </c>
      <c r="D49" s="52" t="s">
        <v>36</v>
      </c>
      <c r="E49" s="56">
        <v>64.95</v>
      </c>
      <c r="F49" s="54">
        <v>27.99</v>
      </c>
      <c r="G49" s="55"/>
      <c r="H49" s="35">
        <v>1160</v>
      </c>
      <c r="I49" s="36">
        <f t="shared" si="6"/>
        <v>17.859892224788297</v>
      </c>
      <c r="J49" s="136"/>
      <c r="K49" s="29">
        <f t="shared" si="7"/>
        <v>162.375</v>
      </c>
      <c r="L49" s="30">
        <f t="shared" si="8"/>
        <v>1322.375</v>
      </c>
    </row>
    <row r="50" spans="1:12" ht="18" customHeight="1" x14ac:dyDescent="0.35">
      <c r="A50" s="50" t="s">
        <v>71</v>
      </c>
      <c r="B50" s="153">
        <v>3</v>
      </c>
      <c r="C50" s="52" t="s">
        <v>99</v>
      </c>
      <c r="D50" s="52" t="s">
        <v>36</v>
      </c>
      <c r="E50" s="56">
        <v>64.95</v>
      </c>
      <c r="F50" s="54">
        <v>19.47</v>
      </c>
      <c r="G50" s="55"/>
      <c r="H50" s="35">
        <v>1150</v>
      </c>
      <c r="I50" s="36">
        <f t="shared" si="6"/>
        <v>17.705927636643572</v>
      </c>
      <c r="J50" s="136"/>
      <c r="K50" s="29">
        <f t="shared" si="7"/>
        <v>162.375</v>
      </c>
      <c r="L50" s="30">
        <f t="shared" si="8"/>
        <v>1312.375</v>
      </c>
    </row>
    <row r="51" spans="1:12" ht="18" customHeight="1" x14ac:dyDescent="0.35">
      <c r="A51" s="50" t="s">
        <v>75</v>
      </c>
      <c r="B51" s="153">
        <v>4</v>
      </c>
      <c r="C51" s="52" t="s">
        <v>99</v>
      </c>
      <c r="D51" s="52" t="s">
        <v>36</v>
      </c>
      <c r="E51" s="56">
        <v>64.95</v>
      </c>
      <c r="F51" s="54">
        <v>27.99</v>
      </c>
      <c r="G51" s="55"/>
      <c r="H51" s="35">
        <v>1170</v>
      </c>
      <c r="I51" s="36">
        <f t="shared" si="6"/>
        <v>18.013856812933025</v>
      </c>
      <c r="J51" s="136"/>
      <c r="K51" s="29">
        <f t="shared" si="7"/>
        <v>162.375</v>
      </c>
      <c r="L51" s="30">
        <f t="shared" si="8"/>
        <v>1332.375</v>
      </c>
    </row>
    <row r="52" spans="1:12" ht="18" customHeight="1" x14ac:dyDescent="0.35">
      <c r="A52" s="50" t="s">
        <v>79</v>
      </c>
      <c r="B52" s="153">
        <v>5</v>
      </c>
      <c r="C52" s="52" t="s">
        <v>99</v>
      </c>
      <c r="D52" s="52" t="s">
        <v>36</v>
      </c>
      <c r="E52" s="56">
        <v>64.95</v>
      </c>
      <c r="F52" s="54">
        <v>19.47</v>
      </c>
      <c r="G52" s="55"/>
      <c r="H52" s="35">
        <v>1160</v>
      </c>
      <c r="I52" s="36">
        <f t="shared" si="6"/>
        <v>17.859892224788297</v>
      </c>
      <c r="J52" s="136"/>
      <c r="K52" s="29">
        <f t="shared" si="7"/>
        <v>162.375</v>
      </c>
      <c r="L52" s="30">
        <f t="shared" si="8"/>
        <v>1322.375</v>
      </c>
    </row>
    <row r="53" spans="1:12" ht="18" customHeight="1" x14ac:dyDescent="0.35">
      <c r="A53" s="50" t="s">
        <v>83</v>
      </c>
      <c r="B53" s="158">
        <v>6</v>
      </c>
      <c r="C53" s="138" t="s">
        <v>99</v>
      </c>
      <c r="D53" s="52" t="s">
        <v>36</v>
      </c>
      <c r="E53" s="141">
        <v>64.95</v>
      </c>
      <c r="F53" s="54">
        <v>27.99</v>
      </c>
      <c r="G53" s="130"/>
      <c r="H53" s="35">
        <v>1180</v>
      </c>
      <c r="I53" s="36">
        <f t="shared" si="6"/>
        <v>18.167821401077752</v>
      </c>
      <c r="J53" s="136"/>
      <c r="K53" s="29">
        <f t="shared" si="7"/>
        <v>162.375</v>
      </c>
      <c r="L53" s="30">
        <f t="shared" si="8"/>
        <v>1342.375</v>
      </c>
    </row>
    <row r="54" spans="1:12" ht="18" customHeight="1" x14ac:dyDescent="0.35">
      <c r="A54" s="50" t="s">
        <v>69</v>
      </c>
      <c r="B54" s="153">
        <v>1</v>
      </c>
      <c r="C54" s="52" t="s">
        <v>96</v>
      </c>
      <c r="D54" s="52" t="s">
        <v>36</v>
      </c>
      <c r="E54" s="56">
        <v>65.540000000000006</v>
      </c>
      <c r="F54" s="54">
        <v>17.16</v>
      </c>
      <c r="G54" s="55"/>
      <c r="H54" s="35">
        <v>1100</v>
      </c>
      <c r="I54" s="36">
        <f t="shared" si="6"/>
        <v>16.783643576441865</v>
      </c>
      <c r="J54" s="136"/>
      <c r="K54" s="29">
        <f t="shared" si="7"/>
        <v>163.85000000000002</v>
      </c>
      <c r="L54" s="30">
        <f t="shared" si="8"/>
        <v>1263.8499999999999</v>
      </c>
    </row>
    <row r="55" spans="1:12" ht="18" customHeight="1" x14ac:dyDescent="0.35">
      <c r="A55" s="50" t="s">
        <v>84</v>
      </c>
      <c r="B55" s="157">
        <v>7</v>
      </c>
      <c r="C55" s="58" t="s">
        <v>34</v>
      </c>
      <c r="D55" s="58" t="s">
        <v>36</v>
      </c>
      <c r="E55" s="59">
        <v>65.709999999999994</v>
      </c>
      <c r="F55" s="61">
        <v>11.83</v>
      </c>
      <c r="G55" s="55"/>
      <c r="H55" s="35">
        <v>1130</v>
      </c>
      <c r="I55" s="36">
        <f t="shared" si="6"/>
        <v>17.196773702632782</v>
      </c>
      <c r="J55" s="136"/>
      <c r="K55" s="29">
        <f t="shared" si="7"/>
        <v>164.27499999999998</v>
      </c>
      <c r="L55" s="30">
        <f t="shared" si="8"/>
        <v>1294.2750000000001</v>
      </c>
    </row>
    <row r="56" spans="1:12" ht="18" customHeight="1" x14ac:dyDescent="0.35">
      <c r="A56" s="50" t="s">
        <v>20</v>
      </c>
      <c r="B56" s="153">
        <v>1</v>
      </c>
      <c r="C56" s="52" t="s">
        <v>97</v>
      </c>
      <c r="D56" s="52" t="s">
        <v>36</v>
      </c>
      <c r="E56" s="56">
        <v>65.91</v>
      </c>
      <c r="F56" s="54">
        <v>12.16</v>
      </c>
      <c r="G56" s="55"/>
      <c r="H56" s="35">
        <v>1090</v>
      </c>
      <c r="I56" s="36">
        <f t="shared" si="6"/>
        <v>16.537702928235472</v>
      </c>
      <c r="J56" s="136"/>
      <c r="K56" s="29">
        <f t="shared" si="7"/>
        <v>164.77499999999998</v>
      </c>
      <c r="L56" s="30">
        <f t="shared" si="8"/>
        <v>1254.7750000000001</v>
      </c>
    </row>
    <row r="57" spans="1:12" ht="18" customHeight="1" x14ac:dyDescent="0.35">
      <c r="A57" s="50" t="s">
        <v>18</v>
      </c>
      <c r="B57" s="153">
        <v>2</v>
      </c>
      <c r="C57" s="52" t="s">
        <v>97</v>
      </c>
      <c r="D57" s="52" t="s">
        <v>36</v>
      </c>
      <c r="E57" s="56">
        <v>65.91</v>
      </c>
      <c r="F57" s="54">
        <v>5.24</v>
      </c>
      <c r="G57" s="55"/>
      <c r="H57" s="35">
        <v>1090</v>
      </c>
      <c r="I57" s="36">
        <f t="shared" si="6"/>
        <v>16.537702928235472</v>
      </c>
      <c r="J57" s="136"/>
      <c r="K57" s="29">
        <f t="shared" si="7"/>
        <v>164.77499999999998</v>
      </c>
      <c r="L57" s="30">
        <f t="shared" si="8"/>
        <v>1254.7750000000001</v>
      </c>
    </row>
    <row r="58" spans="1:12" ht="18" customHeight="1" x14ac:dyDescent="0.35">
      <c r="A58" s="50" t="s">
        <v>16</v>
      </c>
      <c r="B58" s="153">
        <v>3</v>
      </c>
      <c r="C58" s="52" t="s">
        <v>97</v>
      </c>
      <c r="D58" s="52" t="s">
        <v>36</v>
      </c>
      <c r="E58" s="56">
        <v>65.91</v>
      </c>
      <c r="F58" s="54">
        <v>5.24</v>
      </c>
      <c r="G58" s="55"/>
      <c r="H58" s="35">
        <v>1100</v>
      </c>
      <c r="I58" s="36">
        <f t="shared" si="6"/>
        <v>16.689424973448642</v>
      </c>
      <c r="J58" s="136"/>
      <c r="K58" s="29">
        <f t="shared" si="7"/>
        <v>164.77499999999998</v>
      </c>
      <c r="L58" s="30">
        <f t="shared" si="8"/>
        <v>1264.7750000000001</v>
      </c>
    </row>
    <row r="59" spans="1:12" ht="18" customHeight="1" x14ac:dyDescent="0.35">
      <c r="A59" s="50" t="s">
        <v>72</v>
      </c>
      <c r="B59" s="157">
        <v>4</v>
      </c>
      <c r="C59" s="58" t="s">
        <v>97</v>
      </c>
      <c r="D59" s="58" t="s">
        <v>36</v>
      </c>
      <c r="E59" s="59">
        <v>65.91</v>
      </c>
      <c r="F59" s="54">
        <v>5.24</v>
      </c>
      <c r="G59" s="129"/>
      <c r="H59" s="35">
        <v>1110</v>
      </c>
      <c r="I59" s="36">
        <f t="shared" si="6"/>
        <v>16.841147018661811</v>
      </c>
      <c r="J59" s="136"/>
      <c r="K59" s="29">
        <f t="shared" si="7"/>
        <v>164.77499999999998</v>
      </c>
      <c r="L59" s="30">
        <f t="shared" si="8"/>
        <v>1274.7750000000001</v>
      </c>
    </row>
    <row r="60" spans="1:12" ht="18" customHeight="1" x14ac:dyDescent="0.35">
      <c r="A60" s="50" t="s">
        <v>76</v>
      </c>
      <c r="B60" s="153">
        <v>5</v>
      </c>
      <c r="C60" s="52" t="s">
        <v>97</v>
      </c>
      <c r="D60" s="52" t="s">
        <v>36</v>
      </c>
      <c r="E60" s="56">
        <v>65.91</v>
      </c>
      <c r="F60" s="54">
        <v>5.24</v>
      </c>
      <c r="G60" s="55"/>
      <c r="H60" s="35">
        <v>1120</v>
      </c>
      <c r="I60" s="36">
        <f t="shared" si="6"/>
        <v>16.992869063874981</v>
      </c>
      <c r="J60" s="136"/>
      <c r="K60" s="29">
        <f t="shared" si="7"/>
        <v>164.77499999999998</v>
      </c>
      <c r="L60" s="30">
        <f t="shared" si="8"/>
        <v>1284.7750000000001</v>
      </c>
    </row>
    <row r="61" spans="1:12" ht="18" customHeight="1" x14ac:dyDescent="0.35">
      <c r="A61" s="50" t="s">
        <v>80</v>
      </c>
      <c r="B61" s="153">
        <v>6</v>
      </c>
      <c r="C61" s="52" t="s">
        <v>97</v>
      </c>
      <c r="D61" s="52" t="s">
        <v>36</v>
      </c>
      <c r="E61" s="53">
        <v>65.91</v>
      </c>
      <c r="F61" s="54">
        <v>5.24</v>
      </c>
      <c r="G61" s="55"/>
      <c r="H61" s="35">
        <v>1130</v>
      </c>
      <c r="I61" s="36">
        <f t="shared" si="6"/>
        <v>17.14459110908815</v>
      </c>
      <c r="J61" s="136"/>
      <c r="K61" s="29">
        <f t="shared" si="7"/>
        <v>164.77499999999998</v>
      </c>
      <c r="L61" s="30">
        <f t="shared" si="8"/>
        <v>1294.7750000000001</v>
      </c>
    </row>
    <row r="62" spans="1:12" ht="18" customHeight="1" x14ac:dyDescent="0.35">
      <c r="A62" s="50" t="s">
        <v>21</v>
      </c>
      <c r="B62" s="159">
        <v>3</v>
      </c>
      <c r="C62" s="19" t="s">
        <v>34</v>
      </c>
      <c r="D62" s="19" t="s">
        <v>36</v>
      </c>
      <c r="E62" s="17">
        <v>66.510000000000005</v>
      </c>
      <c r="F62" s="61">
        <v>6.39</v>
      </c>
      <c r="G62" s="25"/>
      <c r="H62" s="35">
        <v>1100</v>
      </c>
      <c r="I62" s="36">
        <f t="shared" si="6"/>
        <v>16.538866335889338</v>
      </c>
      <c r="J62" s="136"/>
      <c r="K62" s="29">
        <f t="shared" si="7"/>
        <v>166.27500000000001</v>
      </c>
      <c r="L62" s="30">
        <f t="shared" si="8"/>
        <v>1266.2750000000001</v>
      </c>
    </row>
    <row r="63" spans="1:12" ht="18" customHeight="1" x14ac:dyDescent="0.35">
      <c r="A63" s="50" t="s">
        <v>87</v>
      </c>
      <c r="B63" s="159">
        <v>4</v>
      </c>
      <c r="C63" s="19" t="s">
        <v>101</v>
      </c>
      <c r="D63" s="19" t="s">
        <v>36</v>
      </c>
      <c r="E63" s="17">
        <v>66.510000000000005</v>
      </c>
      <c r="F63" s="54">
        <v>6.39</v>
      </c>
      <c r="G63" s="25"/>
      <c r="H63" s="35">
        <v>1110</v>
      </c>
      <c r="I63" s="36">
        <f t="shared" si="6"/>
        <v>16.689219666215607</v>
      </c>
      <c r="J63" s="136"/>
      <c r="K63" s="29">
        <f t="shared" si="7"/>
        <v>166.27500000000001</v>
      </c>
      <c r="L63" s="30">
        <f t="shared" si="8"/>
        <v>1276.2750000000001</v>
      </c>
    </row>
    <row r="64" spans="1:12" ht="18" customHeight="1" x14ac:dyDescent="0.35">
      <c r="A64" s="50" t="s">
        <v>13</v>
      </c>
      <c r="B64" s="159">
        <v>3</v>
      </c>
      <c r="C64" s="19" t="s">
        <v>34</v>
      </c>
      <c r="D64" s="19" t="s">
        <v>36</v>
      </c>
      <c r="E64" s="17">
        <v>68.260000000000005</v>
      </c>
      <c r="F64" s="61">
        <v>11.27</v>
      </c>
      <c r="G64" s="25"/>
      <c r="H64" s="35">
        <v>1125</v>
      </c>
      <c r="I64" s="36">
        <f t="shared" si="6"/>
        <v>16.481101670084968</v>
      </c>
      <c r="J64" s="136"/>
      <c r="K64" s="29">
        <f t="shared" si="7"/>
        <v>170.65</v>
      </c>
      <c r="L64" s="30">
        <f t="shared" si="8"/>
        <v>1295.6500000000001</v>
      </c>
    </row>
    <row r="65" spans="1:12" ht="18" customHeight="1" x14ac:dyDescent="0.35">
      <c r="A65" s="50" t="s">
        <v>86</v>
      </c>
      <c r="B65" s="157">
        <v>4</v>
      </c>
      <c r="C65" s="57" t="s">
        <v>101</v>
      </c>
      <c r="D65" s="57" t="s">
        <v>36</v>
      </c>
      <c r="E65" s="60">
        <v>68.260000000000005</v>
      </c>
      <c r="F65" s="54">
        <v>11.27</v>
      </c>
      <c r="G65" s="55"/>
      <c r="H65" s="35">
        <v>1125</v>
      </c>
      <c r="I65" s="36">
        <f t="shared" si="6"/>
        <v>16.481101670084968</v>
      </c>
      <c r="J65" s="136"/>
      <c r="K65" s="29">
        <f t="shared" si="7"/>
        <v>170.65</v>
      </c>
      <c r="L65" s="30">
        <f t="shared" si="8"/>
        <v>1295.6500000000001</v>
      </c>
    </row>
    <row r="66" spans="1:12" ht="18" customHeight="1" x14ac:dyDescent="0.35">
      <c r="A66" s="50" t="s">
        <v>68</v>
      </c>
      <c r="B66" s="153">
        <v>1</v>
      </c>
      <c r="C66" s="51" t="s">
        <v>97</v>
      </c>
      <c r="D66" s="51" t="s">
        <v>36</v>
      </c>
      <c r="E66" s="140">
        <v>73.08</v>
      </c>
      <c r="F66" s="54">
        <v>15.36</v>
      </c>
      <c r="G66" s="55"/>
      <c r="H66" s="35">
        <v>1190</v>
      </c>
      <c r="I66" s="36">
        <f t="shared" si="6"/>
        <v>16.283524904214559</v>
      </c>
      <c r="J66" s="136"/>
      <c r="K66" s="29">
        <f t="shared" si="7"/>
        <v>182.7</v>
      </c>
      <c r="L66" s="30">
        <f t="shared" si="8"/>
        <v>1372.7</v>
      </c>
    </row>
    <row r="67" spans="1:12" ht="18" customHeight="1" x14ac:dyDescent="0.35">
      <c r="A67" s="50" t="s">
        <v>28</v>
      </c>
      <c r="B67" s="153">
        <v>2</v>
      </c>
      <c r="C67" s="51" t="s">
        <v>97</v>
      </c>
      <c r="D67" s="51" t="s">
        <v>36</v>
      </c>
      <c r="E67" s="140">
        <v>73.08</v>
      </c>
      <c r="F67" s="54">
        <v>6.5</v>
      </c>
      <c r="G67" s="55"/>
      <c r="H67" s="35">
        <v>1180</v>
      </c>
      <c r="I67" s="36">
        <f t="shared" si="6"/>
        <v>16.146688560481664</v>
      </c>
      <c r="J67" s="136"/>
      <c r="K67" s="29">
        <f t="shared" si="7"/>
        <v>182.7</v>
      </c>
      <c r="L67" s="30">
        <f t="shared" si="8"/>
        <v>1362.7</v>
      </c>
    </row>
    <row r="68" spans="1:12" ht="18" customHeight="1" x14ac:dyDescent="0.35">
      <c r="A68" s="50" t="s">
        <v>27</v>
      </c>
      <c r="B68" s="153">
        <v>3</v>
      </c>
      <c r="C68" s="51" t="s">
        <v>97</v>
      </c>
      <c r="D68" s="51" t="s">
        <v>36</v>
      </c>
      <c r="E68" s="140">
        <v>73.08</v>
      </c>
      <c r="F68" s="54">
        <v>6.5</v>
      </c>
      <c r="G68" s="55"/>
      <c r="H68" s="35">
        <v>1190</v>
      </c>
      <c r="I68" s="36">
        <f t="shared" si="6"/>
        <v>16.283524904214559</v>
      </c>
      <c r="J68" s="136"/>
      <c r="K68" s="29">
        <f t="shared" si="7"/>
        <v>182.7</v>
      </c>
      <c r="L68" s="30">
        <f t="shared" si="8"/>
        <v>1372.7</v>
      </c>
    </row>
    <row r="69" spans="1:12" ht="18" customHeight="1" x14ac:dyDescent="0.35">
      <c r="A69" s="50" t="s">
        <v>73</v>
      </c>
      <c r="B69" s="153">
        <v>4</v>
      </c>
      <c r="C69" s="51" t="s">
        <v>97</v>
      </c>
      <c r="D69" s="51" t="s">
        <v>36</v>
      </c>
      <c r="E69" s="142">
        <v>73.08</v>
      </c>
      <c r="F69" s="54">
        <v>6.5</v>
      </c>
      <c r="G69" s="55"/>
      <c r="H69" s="35">
        <v>1200</v>
      </c>
      <c r="I69" s="36">
        <f t="shared" si="6"/>
        <v>16.420361247947454</v>
      </c>
      <c r="J69" s="136"/>
      <c r="K69" s="29">
        <f t="shared" si="7"/>
        <v>182.7</v>
      </c>
      <c r="L69" s="30">
        <f t="shared" si="8"/>
        <v>1382.7</v>
      </c>
    </row>
    <row r="70" spans="1:12" ht="18" customHeight="1" x14ac:dyDescent="0.35">
      <c r="A70" s="50" t="s">
        <v>77</v>
      </c>
      <c r="B70" s="153">
        <v>5</v>
      </c>
      <c r="C70" s="51" t="s">
        <v>97</v>
      </c>
      <c r="D70" s="51" t="s">
        <v>36</v>
      </c>
      <c r="E70" s="140">
        <v>73.08</v>
      </c>
      <c r="F70" s="54">
        <v>6.5</v>
      </c>
      <c r="G70" s="55"/>
      <c r="H70" s="35">
        <v>1210</v>
      </c>
      <c r="I70" s="36">
        <f t="shared" si="6"/>
        <v>16.55719759168035</v>
      </c>
      <c r="J70" s="136"/>
      <c r="K70" s="29">
        <f t="shared" si="7"/>
        <v>182.7</v>
      </c>
      <c r="L70" s="30">
        <f t="shared" si="8"/>
        <v>1392.7</v>
      </c>
    </row>
    <row r="71" spans="1:12" ht="18" customHeight="1" thickBot="1" x14ac:dyDescent="0.4">
      <c r="A71" s="165" t="s">
        <v>81</v>
      </c>
      <c r="B71" s="160">
        <v>6</v>
      </c>
      <c r="C71" s="106" t="s">
        <v>97</v>
      </c>
      <c r="D71" s="106" t="s">
        <v>36</v>
      </c>
      <c r="E71" s="107">
        <v>73.08</v>
      </c>
      <c r="F71" s="99">
        <v>6.5</v>
      </c>
      <c r="G71" s="143"/>
      <c r="H71" s="100">
        <v>1220</v>
      </c>
      <c r="I71" s="101">
        <f t="shared" si="6"/>
        <v>16.694033935413245</v>
      </c>
      <c r="J71" s="136"/>
      <c r="K71" s="102">
        <f t="shared" si="7"/>
        <v>182.7</v>
      </c>
      <c r="L71" s="103">
        <f t="shared" si="8"/>
        <v>1402.7</v>
      </c>
    </row>
    <row r="72" spans="1:12" ht="18" customHeight="1" x14ac:dyDescent="0.35">
      <c r="A72" s="104" t="s">
        <v>89</v>
      </c>
      <c r="B72" s="161">
        <v>5</v>
      </c>
      <c r="C72" s="120" t="s">
        <v>34</v>
      </c>
      <c r="D72" s="120" t="s">
        <v>37</v>
      </c>
      <c r="E72" s="121">
        <v>79.819999999999993</v>
      </c>
      <c r="F72" s="146">
        <v>11.27</v>
      </c>
      <c r="G72" s="128"/>
      <c r="H72" s="71">
        <v>1350</v>
      </c>
      <c r="I72" s="39">
        <f t="shared" si="6"/>
        <v>16.913054372337761</v>
      </c>
      <c r="J72" s="136"/>
      <c r="K72" s="72">
        <f t="shared" si="7"/>
        <v>199.54999999999998</v>
      </c>
      <c r="L72" s="28">
        <f t="shared" si="8"/>
        <v>1549.55</v>
      </c>
    </row>
    <row r="73" spans="1:12" ht="18" customHeight="1" x14ac:dyDescent="0.35">
      <c r="A73" s="50" t="s">
        <v>33</v>
      </c>
      <c r="B73" s="162">
        <v>1</v>
      </c>
      <c r="C73" s="20" t="s">
        <v>34</v>
      </c>
      <c r="D73" s="21" t="s">
        <v>37</v>
      </c>
      <c r="E73" s="26">
        <v>80.790000000000006</v>
      </c>
      <c r="F73" s="22">
        <v>44.43</v>
      </c>
      <c r="G73" s="55"/>
      <c r="H73" s="35">
        <v>1350</v>
      </c>
      <c r="I73" s="36">
        <f t="shared" si="6"/>
        <v>16.709988860007424</v>
      </c>
      <c r="J73" s="136"/>
      <c r="K73" s="29">
        <f t="shared" si="7"/>
        <v>201.97500000000002</v>
      </c>
      <c r="L73" s="30">
        <f t="shared" si="8"/>
        <v>1551.9749999999999</v>
      </c>
    </row>
    <row r="74" spans="1:12" ht="18" customHeight="1" x14ac:dyDescent="0.35">
      <c r="A74" s="50" t="s">
        <v>31</v>
      </c>
      <c r="B74" s="159">
        <v>2</v>
      </c>
      <c r="C74" s="19" t="s">
        <v>34</v>
      </c>
      <c r="D74" s="19" t="s">
        <v>37</v>
      </c>
      <c r="E74" s="17">
        <v>80.790000000000006</v>
      </c>
      <c r="F74" s="61">
        <v>11.27</v>
      </c>
      <c r="G74" s="25"/>
      <c r="H74" s="35">
        <v>1310</v>
      </c>
      <c r="I74" s="36">
        <f t="shared" si="6"/>
        <v>16.21487807897017</v>
      </c>
      <c r="J74" s="136"/>
      <c r="K74" s="29">
        <f t="shared" si="7"/>
        <v>201.97500000000002</v>
      </c>
      <c r="L74" s="30">
        <f t="shared" si="8"/>
        <v>1511.9749999999999</v>
      </c>
    </row>
    <row r="75" spans="1:12" ht="18" customHeight="1" x14ac:dyDescent="0.35">
      <c r="A75" s="165" t="s">
        <v>88</v>
      </c>
      <c r="B75" s="163">
        <v>8</v>
      </c>
      <c r="C75" s="117" t="s">
        <v>101</v>
      </c>
      <c r="D75" s="144" t="s">
        <v>37</v>
      </c>
      <c r="E75" s="145">
        <v>81.540000000000006</v>
      </c>
      <c r="F75" s="99"/>
      <c r="G75" s="147">
        <v>65.820000000000007</v>
      </c>
      <c r="H75" s="100">
        <v>1450</v>
      </c>
      <c r="I75" s="101">
        <f t="shared" si="6"/>
        <v>17.782683345597253</v>
      </c>
      <c r="J75" s="136"/>
      <c r="K75" s="102">
        <f t="shared" si="7"/>
        <v>203.85000000000002</v>
      </c>
      <c r="L75" s="103">
        <f t="shared" si="8"/>
        <v>1653.85</v>
      </c>
    </row>
    <row r="76" spans="1:12" ht="18" customHeight="1" x14ac:dyDescent="0.35">
      <c r="A76" s="166" t="s">
        <v>90</v>
      </c>
      <c r="B76" s="164">
        <v>7</v>
      </c>
      <c r="C76" s="110" t="s">
        <v>100</v>
      </c>
      <c r="D76" s="110" t="s">
        <v>37</v>
      </c>
      <c r="E76" s="111">
        <v>82.6</v>
      </c>
      <c r="F76" s="112"/>
      <c r="G76" s="113">
        <v>46.58</v>
      </c>
      <c r="H76" s="114">
        <v>1400</v>
      </c>
      <c r="I76" s="115">
        <f t="shared" si="6"/>
        <v>16.949152542372882</v>
      </c>
      <c r="J76" s="136"/>
      <c r="K76" s="116">
        <f t="shared" si="7"/>
        <v>206.5</v>
      </c>
      <c r="L76" s="96">
        <f t="shared" si="8"/>
        <v>1606.5</v>
      </c>
    </row>
    <row r="77" spans="1:12" ht="18" customHeight="1" thickBot="1" x14ac:dyDescent="0.4">
      <c r="A77" s="167" t="s">
        <v>91</v>
      </c>
      <c r="B77" s="163">
        <v>8</v>
      </c>
      <c r="C77" s="117" t="s">
        <v>34</v>
      </c>
      <c r="D77" s="117" t="s">
        <v>37</v>
      </c>
      <c r="E77" s="118">
        <v>88.66</v>
      </c>
      <c r="F77" s="119"/>
      <c r="G77" s="109">
        <v>51.18</v>
      </c>
      <c r="H77" s="100">
        <v>1500</v>
      </c>
      <c r="I77" s="101">
        <f t="shared" si="6"/>
        <v>16.918565305662081</v>
      </c>
      <c r="J77" s="136"/>
      <c r="K77" s="102">
        <f t="shared" si="7"/>
        <v>221.64999999999998</v>
      </c>
      <c r="L77" s="103">
        <f t="shared" si="8"/>
        <v>1721.65</v>
      </c>
    </row>
    <row r="78" spans="1:12" ht="18" customHeight="1" x14ac:dyDescent="0.35">
      <c r="A78" s="168" t="s">
        <v>94</v>
      </c>
      <c r="B78" s="161">
        <v>6</v>
      </c>
      <c r="C78" s="120" t="s">
        <v>100</v>
      </c>
      <c r="D78" s="120" t="s">
        <v>38</v>
      </c>
      <c r="E78" s="121">
        <v>102.43</v>
      </c>
      <c r="F78" s="122"/>
      <c r="G78" s="108">
        <v>51.88</v>
      </c>
      <c r="H78" s="71">
        <v>1650</v>
      </c>
      <c r="I78" s="39">
        <f t="shared" si="6"/>
        <v>16.10856194474275</v>
      </c>
      <c r="J78" s="136"/>
      <c r="K78" s="72">
        <f t="shared" si="7"/>
        <v>256.07500000000005</v>
      </c>
      <c r="L78" s="28">
        <f t="shared" si="8"/>
        <v>1906.075</v>
      </c>
    </row>
    <row r="79" spans="1:12" ht="18" customHeight="1" x14ac:dyDescent="0.35">
      <c r="A79" s="169" t="s">
        <v>93</v>
      </c>
      <c r="B79" s="159">
        <v>7</v>
      </c>
      <c r="C79" s="19" t="s">
        <v>99</v>
      </c>
      <c r="D79" s="19" t="s">
        <v>38</v>
      </c>
      <c r="E79" s="17">
        <v>105.4</v>
      </c>
      <c r="F79" s="62"/>
      <c r="G79" s="61">
        <v>41.45</v>
      </c>
      <c r="H79" s="35">
        <v>1700</v>
      </c>
      <c r="I79" s="36">
        <f t="shared" si="6"/>
        <v>16.129032258064516</v>
      </c>
      <c r="J79" s="136"/>
      <c r="K79" s="29">
        <f t="shared" si="7"/>
        <v>263.5</v>
      </c>
      <c r="L79" s="30">
        <f t="shared" si="8"/>
        <v>1963.5</v>
      </c>
    </row>
    <row r="80" spans="1:12" ht="18" customHeight="1" x14ac:dyDescent="0.35">
      <c r="A80" s="169" t="s">
        <v>92</v>
      </c>
      <c r="B80" s="159">
        <v>7</v>
      </c>
      <c r="C80" s="19" t="s">
        <v>101</v>
      </c>
      <c r="D80" s="19" t="s">
        <v>38</v>
      </c>
      <c r="E80" s="17">
        <v>108.83</v>
      </c>
      <c r="F80" s="62"/>
      <c r="G80" s="54">
        <v>44.47</v>
      </c>
      <c r="H80" s="35">
        <v>1750</v>
      </c>
      <c r="I80" s="36">
        <f t="shared" si="6"/>
        <v>16.080124965542591</v>
      </c>
      <c r="J80" s="136"/>
      <c r="K80" s="29">
        <f t="shared" si="7"/>
        <v>272.07499999999999</v>
      </c>
      <c r="L80" s="30">
        <f t="shared" si="8"/>
        <v>2022.075</v>
      </c>
    </row>
    <row r="81" spans="1:12" s="9" customFormat="1" ht="14.6" x14ac:dyDescent="0.35">
      <c r="A81" s="181" t="s">
        <v>6</v>
      </c>
      <c r="B81" s="182"/>
      <c r="C81" s="15"/>
      <c r="D81" s="13"/>
      <c r="E81" s="12">
        <f>SUM(SUM(E4:E80))</f>
        <v>4481.7999999999984</v>
      </c>
      <c r="F81" s="12"/>
      <c r="G81" s="12"/>
      <c r="H81" s="8">
        <f>SUM(H4:H80)</f>
        <v>82645</v>
      </c>
      <c r="I81" s="7">
        <f t="shared" si="6"/>
        <v>18.44013565977956</v>
      </c>
      <c r="J81" s="172"/>
      <c r="K81" s="24"/>
      <c r="L81" s="24"/>
    </row>
  </sheetData>
  <sortState xmlns:xlrd2="http://schemas.microsoft.com/office/spreadsheetml/2017/richdata2" ref="A78:L80">
    <sortCondition ref="E78:E80"/>
    <sortCondition ref="B78:B80"/>
  </sortState>
  <customSheetViews>
    <customSheetView guid="{4559601C-1A09-4780-9296-EF28B8A9125D}" showPageBreaks="1" fitToPage="1">
      <selection activeCell="I87" sqref="I87"/>
      <pageMargins left="0.31496062992125984" right="0.31496062992125984" top="1.5748031496062993" bottom="0.15748031496062992" header="0.31496062992125984" footer="0.31496062992125984"/>
      <printOptions horizontalCentered="1"/>
      <pageSetup paperSize="9" fitToHeight="0" orientation="portrait" r:id="rId1"/>
      <headerFooter>
        <oddHeader>&amp;L&amp;2&amp;G&amp;C&amp;"-,Gras"&amp;20
GRILLE LOCATIVE AU 11 AVRIL 2025
"QUARTIER DE LA ROSERAIE"
94240 l'HAY-LES-ROSES
&amp;R&amp;D - &amp;T - &amp;P/&amp;N</oddHeader>
      </headerFooter>
    </customSheetView>
    <customSheetView guid="{507FE372-FF11-4BD6-B0BA-294ECC7F9E07}" scale="145" showPageBreaks="1" topLeftCell="A73">
      <selection activeCell="L9" sqref="L9"/>
      <pageMargins left="0.31496062992125984" right="0.31496062992125984" top="1.5748031496062993" bottom="0.15748031496062992" header="0.31496062992125984" footer="0.31496062992125984"/>
      <pageSetup paperSize="8" scale="70" orientation="landscape" r:id="rId2"/>
      <headerFooter>
        <oddHeader>&amp;L&amp;2&amp;G&amp;C&amp;"-,Gras"&amp;20
GRILLE LOCATIVE AU 7 AVRIL 2025
"ZAC LALLIER"
94240 l'HAY-LES-ROSES
&amp;R&amp;D - &amp;T - &amp;P/&amp;N</oddHeader>
      </headerFooter>
    </customSheetView>
  </customSheetViews>
  <mergeCells count="14">
    <mergeCell ref="I2:I3"/>
    <mergeCell ref="G2:G3"/>
    <mergeCell ref="J2:J3"/>
    <mergeCell ref="H2:H3"/>
    <mergeCell ref="F2:F3"/>
    <mergeCell ref="A81:B81"/>
    <mergeCell ref="E2:E3"/>
    <mergeCell ref="B2:B3"/>
    <mergeCell ref="A2:A3"/>
    <mergeCell ref="D2:D3"/>
    <mergeCell ref="C2:C3"/>
    <mergeCell ref="K1:L1"/>
    <mergeCell ref="L2:L3"/>
    <mergeCell ref="K2:K3"/>
  </mergeCells>
  <conditionalFormatting sqref="A4:G80">
    <cfRule type="expression" dxfId="0" priority="39" stopIfTrue="1">
      <formula>ISNUMBER(#REF!)</formula>
    </cfRule>
  </conditionalFormatting>
  <printOptions horizontalCentered="1"/>
  <pageMargins left="0.31496062992125984" right="0.31496062992125984" top="1.5748031496062993" bottom="0.15748031496062992" header="0.31496062992125984" footer="0.31496062992125984"/>
  <pageSetup paperSize="9" fitToHeight="0" orientation="portrait" r:id="rId3"/>
  <headerFooter>
    <oddHeader>&amp;L&amp;2&amp;G&amp;C&amp;"-,Gras"&amp;20
GRILLE LOCATIVE AU 11 AVRIL 2025
"QUARTIER DE LA ROSERAIE"
94240 l'HAY-LES-ROSES
&amp;R&amp;D - &amp;T - &amp;P/&amp;N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6" x14ac:dyDescent="0.4"/>
  <sheetData/>
  <customSheetViews>
    <customSheetView guid="{4559601C-1A09-4780-9296-EF28B8A9125D}">
      <pageMargins left="0.7" right="0.7" top="0.75" bottom="0.75" header="0.3" footer="0.3"/>
    </customSheetView>
    <customSheetView guid="{507FE372-FF11-4BD6-B0BA-294ECC7F9E07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6" x14ac:dyDescent="0.4"/>
  <sheetData/>
  <customSheetViews>
    <customSheetView guid="{4559601C-1A09-4780-9296-EF28B8A9125D}">
      <pageMargins left="0.7" right="0.7" top="0.75" bottom="0.75" header="0.3" footer="0.3"/>
    </customSheetView>
    <customSheetView guid="{507FE372-FF11-4BD6-B0BA-294ECC7F9E07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wsSortMap1.xml><?xml version="1.0" encoding="utf-8"?>
<worksheetSortMap xmlns="http://schemas.microsoft.com/office/excel/2006/main">
  <rowSortMap ref="A7:XFD80" count="68">
    <row newVal="6" oldVal="28"/>
    <row newVal="7" oldVal="31"/>
    <row newVal="8" oldVal="33"/>
    <row newVal="9" oldVal="35"/>
    <row newVal="10" oldVal="38"/>
    <row newVal="11" oldVal="40"/>
    <row newVal="12" oldVal="41"/>
    <row newVal="13" oldVal="10"/>
    <row newVal="14" oldVal="13"/>
    <row newVal="15" oldVal="16"/>
    <row newVal="16" oldVal="19"/>
    <row newVal="17" oldVal="22"/>
    <row newVal="18" oldVal="7"/>
    <row newVal="19" oldVal="26"/>
    <row newVal="20" oldVal="29"/>
    <row newVal="21" oldVal="32"/>
    <row newVal="22" oldVal="34"/>
    <row newVal="23" oldVal="36"/>
    <row newVal="24" oldVal="25"/>
    <row newVal="25" oldVal="6"/>
    <row newVal="26" oldVal="9"/>
    <row newVal="27" oldVal="12"/>
    <row newVal="28" oldVal="15"/>
    <row newVal="29" oldVal="18"/>
    <row newVal="30" oldVal="21"/>
    <row newVal="31" oldVal="8"/>
    <row newVal="32" oldVal="11"/>
    <row newVal="33" oldVal="14"/>
    <row newVal="34" oldVal="17"/>
    <row newVal="35" oldVal="20"/>
    <row newVal="36" oldVal="23"/>
    <row newVal="37" oldVal="24"/>
    <row newVal="38" oldVal="27"/>
    <row newVal="39" oldVal="30"/>
    <row newVal="40" oldVal="37"/>
    <row newVal="41" oldVal="39"/>
    <row newVal="42" oldVal="66"/>
    <row newVal="43" oldVal="47"/>
    <row newVal="44" oldVal="51"/>
    <row newVal="45" oldVal="55"/>
    <row newVal="46" oldVal="59"/>
    <row newVal="47" oldVal="63"/>
    <row newVal="49" oldVal="52"/>
    <row newVal="50" oldVal="56"/>
    <row newVal="51" oldVal="60"/>
    <row newVal="52" oldVal="64"/>
    <row newVal="53" oldVal="44"/>
    <row newVal="54" oldVal="65"/>
    <row newVal="55" oldVal="42"/>
    <row newVal="56" oldVal="45"/>
    <row newVal="57" oldVal="49"/>
    <row newVal="58" oldVal="53"/>
    <row newVal="59" oldVal="57"/>
    <row newVal="60" oldVal="61"/>
    <row newVal="61" oldVal="68"/>
    <row newVal="62" oldVal="70"/>
    <row newVal="63" oldVal="67"/>
    <row newVal="64" oldVal="69"/>
    <row newVal="65" oldVal="43"/>
    <row newVal="66" oldVal="46"/>
    <row newVal="67" oldVal="50"/>
    <row newVal="68" oldVal="54"/>
    <row newVal="69" oldVal="58"/>
    <row newVal="70" oldVal="62"/>
    <row newVal="71" oldVal="74"/>
    <row newVal="74" oldVal="71"/>
    <row newVal="77" oldVal="79"/>
    <row newVal="79" oldVal="77"/>
  </rowSortMap>
</worksheetSortMap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 Ferreira</dc:creator>
  <cp:lastModifiedBy>ERMENAULT Elisabeth</cp:lastModifiedBy>
  <cp:lastPrinted>2025-04-11T17:01:35Z</cp:lastPrinted>
  <dcterms:created xsi:type="dcterms:W3CDTF">2017-01-31T16:28:08Z</dcterms:created>
  <dcterms:modified xsi:type="dcterms:W3CDTF">2025-04-11T17:01:43Z</dcterms:modified>
</cp:coreProperties>
</file>